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activeTab="0"/>
  </bookViews>
  <sheets>
    <sheet name="Updated Table" sheetId="1" r:id="rId1"/>
  </sheets>
  <definedNames/>
  <calcPr fullCalcOnLoad="1"/>
</workbook>
</file>

<file path=xl/comments1.xml><?xml version="1.0" encoding="utf-8"?>
<comments xmlns="http://schemas.openxmlformats.org/spreadsheetml/2006/main">
  <authors>
    <author>selian</author>
    <author>POOL</author>
  </authors>
  <commentList>
    <comment ref="A41" authorId="0">
      <text>
        <r>
          <rPr>
            <sz val="8"/>
            <rFont val="Tahoma"/>
            <family val="2"/>
          </rPr>
          <t>Czech 3G auction to start this month.
The Czech telecoms regulator CTU has said that it will open the tender for its 3G licenses. The three incumbent GSM networks are to be offered a 3G license at a fixed fee, with a fourth license auctioned. If any of the GSM networks decline their 3G license, then that license will also be available in the auction.    June 28, 2001</t>
        </r>
      </text>
    </comment>
    <comment ref="F41" authorId="0">
      <text>
        <r>
          <rPr>
            <sz val="8"/>
            <rFont val="Tahoma"/>
            <family val="2"/>
          </rPr>
          <t>4 National licences (2x10MHz up to 15+5MHz) to be awarded to incumbent GSM operators and one new operator</t>
        </r>
      </text>
    </comment>
    <comment ref="A43" authorId="0">
      <text>
        <r>
          <rPr>
            <b/>
            <sz val="8"/>
            <rFont val="Tahoma"/>
            <family val="2"/>
          </rPr>
          <t>Denmark's 3G auction is ready to go - but rules out network sharing</t>
        </r>
        <r>
          <rPr>
            <sz val="8"/>
            <rFont val="Tahoma"/>
            <family val="2"/>
          </rPr>
          <t xml:space="preserve">
The Danish government has announced that it is to offer four 3G licenses on September 5th, with a reserve price of US$57 million per license. Bidders will be required to pay 25% of the license fee immediately, with the remainder over the next ten years. The bidding process is slightly unusual, in that the interested parties all submit sealed bids, and the four winners all pay the same fee, the figure submitted by the lowest winning bid. The government has said that they hope this will encourage smaller companies to bid for a license. One of the conditions is that the networks independently build their networks to cover 80% of the population by 2009, limiting any network sharing to the sparsely populated 20% remaining. While this will raise the initial costs for the networks, it will make it far more economical to provide 3G services to rural areas in later years when the networks are looking for more customers outside the initial markets.</t>
        </r>
      </text>
    </comment>
    <comment ref="A52" authorId="1">
      <text>
        <r>
          <rPr>
            <sz val="8"/>
            <rFont val="Tahoma"/>
            <family val="2"/>
          </rPr>
          <t>The government of France will introduce four UMTS licenses for bid during the second half of April. It is anticipated that three of the four licenses will be granted to France's top three mobile operators -- France Telecom, Vivendi's Cegetel and Bouygues Telecom. There is speculation as to a possible alliance between Suez Lyonnaise des Eaux and Telefonica to push for the fourth license, but Suez Lyonnaise declined comment. UMTS is expected to uproot the current international GSM standard in Europe by 2002. Reported by Reuters. 
From Strategis Group Website.</t>
        </r>
      </text>
    </comment>
    <comment ref="E62" authorId="0">
      <text>
        <r>
          <rPr>
            <sz val="8"/>
            <rFont val="Tahoma"/>
            <family val="2"/>
          </rPr>
          <t>1) COSMOTE – ΚΙΝΗΤΕΣ ΤΗΛΕΠΙΚΟΙΝΩΝΙΕΣ Α.Ε.;  2) INFO QUEST AEBE;  3) PANAFON ΑΝΩΝΥΜΗ ΕΛΛΗΝΙΚΗ ΕΤΑΙΡΙΑ ΤΗΛΕΠΙΚΟΙΝΩΝΙΩΝ;  4) STET ΕΛΛΑΣ ΤΗΛΕΠΙΚΟΙΝΩΝΙΕΣ Α.Ε.Β.Ε.</t>
        </r>
      </text>
    </comment>
    <comment ref="A64" authorId="0">
      <text>
        <r>
          <rPr>
            <b/>
            <sz val="8"/>
            <rFont val="Tahoma"/>
            <family val="2"/>
          </rPr>
          <t>Hong Kong finalises its 3G procedure</t>
        </r>
        <r>
          <rPr>
            <sz val="8"/>
            <rFont val="Tahoma"/>
            <family val="2"/>
          </rPr>
          <t xml:space="preserve">
The Hong Kong government has finally issued the Information Memorandum, inviting applications for Hong Kong's 3G licences. "Recognising the recent downturn of the telecommunications market, we have introduced a royalty-based payment scheme that is intended to minimize the financial burden on operators. The royalty scheme is underpinned by a schedule of minimum payments, which minimise government's credit risk but allow it to share the upside of the 3G business," a spokesman for the Information Technology and Broadcasting Bureau explained, adding that under the scheme, each licensee will pay the same percentage royalty on its network turnover. The Government also announced today the reserve prices for the auction together with the bidding schedule which defines the minimum annual fees related to given royalty percentages.   A successful licensee who is a 2G operator must offer domestic roaming service to any new entrants. The spokesperson also said that no new cellular licenses will be issued before 2005. The auction will be held in September.
</t>
        </r>
      </text>
    </comment>
    <comment ref="E64" authorId="1">
      <text>
        <r>
          <rPr>
            <b/>
            <sz val="8"/>
            <rFont val="Tahoma"/>
            <family val="0"/>
          </rPr>
          <t>July 18, 2001 Total Telecom:  "Hong Kong has decided to adopt a hybrid approach. Whereby the auction will take place only after bidders have passed through a pre-qualification round.  The hybrid method will help ensure the quality of future 3G networks as well as allocate spectrum in a fair and efficient manner".</t>
        </r>
      </text>
    </comment>
    <comment ref="G64" authorId="0">
      <text>
        <r>
          <rPr>
            <sz val="8"/>
            <rFont val="Tahoma"/>
            <family val="2"/>
          </rPr>
          <t xml:space="preserve">For the first phase auction (i.e., the royalty auction), the reserve price is 5% of network turnover, subject to an annual minimum payment of US$6.4 million for each of the first five years, and rising annual payments from year six onwards during the 15-year licence period. In accordance with the framework announced in February, there will be an open network access requirement whereby 3G licensees are required to open up at least 30% of their capacity for use by non-affiliated Mobile Virtual Network Operators (MVNOs) and content and service providers (CSPs). </t>
        </r>
      </text>
    </comment>
    <comment ref="A68" authorId="0">
      <text>
        <r>
          <rPr>
            <sz val="8"/>
            <rFont val="Tahoma"/>
            <family val="2"/>
          </rPr>
          <t>An Indian government expert panel will submit a report on how the nation will roll out high-speed third generation (3G) mobile telecommunications networks within the next few months</t>
        </r>
      </text>
    </comment>
    <comment ref="A76" authorId="0">
      <text>
        <r>
          <rPr>
            <b/>
            <sz val="8"/>
            <rFont val="Tahoma"/>
            <family val="2"/>
          </rPr>
          <t>Israel changes 3G license conditions</t>
        </r>
        <r>
          <rPr>
            <sz val="8"/>
            <rFont val="Tahoma"/>
            <family val="2"/>
          </rPr>
          <t xml:space="preserve">
June 14, 2001
The Israeli Communications Ministry has said today that it is considering altering the terms for its 3G license auction. The new proposal is to split the auction of the 2G and 3G spectrum, so that bidders do not have to bid for both blocks, and payment would also be in installments, with 60% of the fee payable immediately, and the remainder in 2004. The Ministry has delayed publishing the final tender document to allow the cellular networks to respond to the changes. There shouldn't be any further delay, as the changes were requested by the networks themselves, particularly Pelephone which objected to being forced to purchase unnecessary 2G spectrum.</t>
        </r>
      </text>
    </comment>
    <comment ref="J79" authorId="0">
      <text>
        <r>
          <rPr>
            <sz val="8"/>
            <rFont val="Tahoma"/>
            <family val="2"/>
          </rPr>
          <t>Formerly known as Andala 3G</t>
        </r>
      </text>
    </comment>
    <comment ref="E117" authorId="0">
      <text>
        <r>
          <rPr>
            <sz val="8"/>
            <rFont val="Tahoma"/>
            <family val="2"/>
          </rPr>
          <t xml:space="preserve">Bids received from Telekomunikacja Polska Centertel, Polska Telefonia Cyfrowa and Polkomtel. </t>
        </r>
      </text>
    </comment>
    <comment ref="N121" authorId="0">
      <text>
        <r>
          <rPr>
            <sz val="8"/>
            <rFont val="Tahoma"/>
            <family val="2"/>
          </rPr>
          <t>1.1.2002 – subject to delay by regulator</t>
        </r>
      </text>
    </comment>
    <comment ref="B128" authorId="0">
      <text>
        <r>
          <rPr>
            <sz val="12"/>
            <rFont val="Tahoma"/>
            <family val="2"/>
          </rPr>
          <t xml:space="preserve">April 11, 2001:  Singapore canceled an auction for futuristic third-generation mobile phone licenses Wednesday because the would-be bidders decided to buy different segments of the city-state's airwaves. 
 </t>
        </r>
      </text>
    </comment>
    <comment ref="J94" authorId="0">
      <text>
        <r>
          <rPr>
            <sz val="10"/>
            <rFont val="Tahoma"/>
            <family val="2"/>
          </rPr>
          <t xml:space="preserve">July 3, 2001:  Information and Communication Minister Yang Seung-taik announced yesterday the government will give out the last third-generation operator's license within one month.  
</t>
        </r>
      </text>
    </comment>
  </commentList>
</comments>
</file>

<file path=xl/sharedStrings.xml><?xml version="1.0" encoding="utf-8"?>
<sst xmlns="http://schemas.openxmlformats.org/spreadsheetml/2006/main" count="649" uniqueCount="363">
  <si>
    <t>Copyright © ITU 2001 All Rights Reserved</t>
  </si>
  <si>
    <t>Note:  A = Auction, B = Beauty Contest, F = Fixed Fee</t>
  </si>
  <si>
    <t>Country</t>
  </si>
  <si>
    <t>Licence Process</t>
  </si>
  <si>
    <t>Date of Licencing</t>
  </si>
  <si>
    <t>Applicants</t>
  </si>
  <si>
    <t>Expected Operators</t>
  </si>
  <si>
    <t>Initial Cost(US$)</t>
  </si>
  <si>
    <t>Additional Cost(US$)</t>
  </si>
  <si>
    <t>Operator</t>
  </si>
  <si>
    <t>Existing 2G system</t>
  </si>
  <si>
    <t>Partners</t>
  </si>
  <si>
    <t>System</t>
  </si>
  <si>
    <t>Launch Date</t>
  </si>
  <si>
    <t>Original Launch Date</t>
  </si>
  <si>
    <t>Note</t>
  </si>
  <si>
    <t>SOURCE</t>
  </si>
  <si>
    <t>Argentina</t>
  </si>
  <si>
    <t>end</t>
  </si>
  <si>
    <t>between US$500 and US$600 m from the licenses</t>
  </si>
  <si>
    <t>Australia</t>
  </si>
  <si>
    <t>A</t>
  </si>
  <si>
    <t>March</t>
  </si>
  <si>
    <t>Telstra</t>
  </si>
  <si>
    <t>GSM &amp; CDMA</t>
  </si>
  <si>
    <t>Q1 2002</t>
  </si>
  <si>
    <t>http://auction2.aca.gov.au/AUCTION.HTM</t>
  </si>
  <si>
    <t>C&amp;W Optus</t>
  </si>
  <si>
    <t>GSM</t>
  </si>
  <si>
    <t>Hutchison</t>
  </si>
  <si>
    <t>CDMA</t>
  </si>
  <si>
    <t>Vodafone Pacific</t>
  </si>
  <si>
    <t>CKW Wireless</t>
  </si>
  <si>
    <t>3G Investments Australia</t>
  </si>
  <si>
    <t>Qualcomm</t>
  </si>
  <si>
    <t>million</t>
  </si>
  <si>
    <t>Austria</t>
  </si>
  <si>
    <t>November</t>
  </si>
  <si>
    <t>Connect Austria</t>
  </si>
  <si>
    <t>Viag</t>
  </si>
  <si>
    <t>http://www.rtr.at</t>
  </si>
  <si>
    <t>Hutchison 3G</t>
  </si>
  <si>
    <t>Hutchison Whampoa</t>
  </si>
  <si>
    <t>Scroll down, click on English, then see 'Press Information' Link from Menu; click on '2000' link</t>
  </si>
  <si>
    <t>max.mobil</t>
  </si>
  <si>
    <t>Deutsche Telekom</t>
  </si>
  <si>
    <t>Mannesmann 3G</t>
  </si>
  <si>
    <t>Vodafone</t>
  </si>
  <si>
    <t>Mobilkom Austria</t>
  </si>
  <si>
    <t>Telecom Italia / Telecom Austria</t>
  </si>
  <si>
    <t>Telefonica 3G</t>
  </si>
  <si>
    <t xml:space="preserve">Telefonica </t>
  </si>
  <si>
    <t>Belgium</t>
  </si>
  <si>
    <t>February</t>
  </si>
  <si>
    <t>$139.6</t>
  </si>
  <si>
    <t>Mobistar</t>
  </si>
  <si>
    <t>http://www.ibpt.be/ibpt.htm</t>
  </si>
  <si>
    <t>KPN Orange</t>
  </si>
  <si>
    <t>Proximus</t>
  </si>
  <si>
    <t>fourth license will be issued later</t>
  </si>
  <si>
    <t>Canada</t>
  </si>
  <si>
    <t>January</t>
  </si>
  <si>
    <t>Bell Mobility</t>
  </si>
  <si>
    <t>AMPS</t>
  </si>
  <si>
    <t>licenses not for 3G but 3G band</t>
  </si>
  <si>
    <t>http://strategis.ic.gc.ca/SSG/sf05334e.html</t>
  </si>
  <si>
    <t>Rogers Wireless</t>
  </si>
  <si>
    <t>http://attjcw1.newsedge.com/1stbin/read_story/FIRST/010524/44/14/682/2</t>
  </si>
  <si>
    <t>Telus</t>
  </si>
  <si>
    <t>W2N</t>
  </si>
  <si>
    <t>Itemus Inc / Joe Church</t>
  </si>
  <si>
    <t>Thunder Bay Telephone</t>
  </si>
  <si>
    <t>Chile</t>
  </si>
  <si>
    <t>B</t>
  </si>
  <si>
    <t>Entel PCS has announced plans to introduce IMT2000 services by end 2001</t>
  </si>
  <si>
    <t>TDMA D-AMPS in the 800 MHz band</t>
  </si>
  <si>
    <t>The telecoms regulator has reserved the radio spectrum ready for 3G wireless services</t>
  </si>
  <si>
    <t>http://www.subtel.cl/</t>
  </si>
  <si>
    <t>GSM in the 1900MHz (PCS)</t>
  </si>
  <si>
    <t>CDMA in the 1900 MHz band (PCS)</t>
  </si>
  <si>
    <t>China</t>
  </si>
  <si>
    <t>Q4</t>
  </si>
  <si>
    <t>Croatia</t>
  </si>
  <si>
    <t>A &amp; B</t>
  </si>
  <si>
    <t>The GSM network, VIPnet has a guarantee that no licenses would be offered until 2003 -so this will have to be resolved before the 3G licenses can be awarded</t>
  </si>
  <si>
    <t>Three 3G licences will be awarded by the end of 2001, probably via hybrid auction/beauty contest. A fourth 3G licence will be awarded subsequently (2002-2003 expected).</t>
  </si>
  <si>
    <t>http://www.telekom.hr/</t>
  </si>
  <si>
    <t>Czech</t>
  </si>
  <si>
    <t>Second half</t>
  </si>
  <si>
    <t>3 incumbent GSM operator + one new operator by auction</t>
  </si>
  <si>
    <t>For more information on UMTS in CR:  http://www.mdcr.cz/archiv/zavedumtseng.rtf   and http://www.3gnewsroom.com/3g_news/news_0314.shtml</t>
  </si>
  <si>
    <t>http://search.ctu.cz/search-tcl.php</t>
  </si>
  <si>
    <t>Denmark</t>
  </si>
  <si>
    <t>October</t>
  </si>
  <si>
    <t>4 to 6</t>
  </si>
  <si>
    <t>Bidders will submit sealed bids, and the winners will all pay the lowest of the winning bids. The licenses will last 20 years</t>
  </si>
  <si>
    <t>DKr500 million minimum price for each licence</t>
  </si>
  <si>
    <t>http://www.tst.dk/index_uk.htm</t>
  </si>
  <si>
    <t>Estonia</t>
  </si>
  <si>
    <t>To be confirmed</t>
  </si>
  <si>
    <t>An advisory commission is recommending that there will be four licenses, with a single fixed fee of between US$4 and 8m</t>
  </si>
  <si>
    <t>http://www.sa.ee/sa/lcd.html</t>
  </si>
  <si>
    <t>Finland</t>
  </si>
  <si>
    <t>B &amp; F</t>
  </si>
  <si>
    <t>Euro 1000 per 25KHz license admin. Fee</t>
  </si>
  <si>
    <t>Sonera</t>
  </si>
  <si>
    <t>January 2002</t>
  </si>
  <si>
    <t>http://www.mintc.fi/www/sivut/english/tele/telecommunications/index.html</t>
  </si>
  <si>
    <t>Suomen 3G</t>
  </si>
  <si>
    <t>Netcom &amp; Local telecoms groups</t>
  </si>
  <si>
    <t>Radiolinja</t>
  </si>
  <si>
    <t>Telia</t>
  </si>
  <si>
    <t>France</t>
  </si>
  <si>
    <t>July</t>
  </si>
  <si>
    <t>Fixed fee of US$4.5b per license</t>
  </si>
  <si>
    <t>Orange</t>
  </si>
  <si>
    <t>http://www.art-telecom.fr/dossiers/umts/res-umts-som.htm</t>
  </si>
  <si>
    <t>SFR</t>
  </si>
  <si>
    <t>Jaunary 2002</t>
  </si>
  <si>
    <t>Germany</t>
  </si>
  <si>
    <t>E-Plus</t>
  </si>
  <si>
    <t>KPN/Bellsouth</t>
  </si>
  <si>
    <t>http://www.regtp.de/</t>
  </si>
  <si>
    <t>Group 3G</t>
  </si>
  <si>
    <t>Telefonica/Sonera</t>
  </si>
  <si>
    <t>Mannesmann</t>
  </si>
  <si>
    <t>MobilCom</t>
  </si>
  <si>
    <t>MobileCom/France Telecom</t>
  </si>
  <si>
    <t>T-Mobile</t>
  </si>
  <si>
    <t>VIAG Interkom</t>
  </si>
  <si>
    <t>BT controlled</t>
  </si>
  <si>
    <t>billion</t>
  </si>
  <si>
    <t>Greece</t>
  </si>
  <si>
    <t>4 or more</t>
  </si>
  <si>
    <t>with a reserve of US$130m plus 2% of turnover from 2005.</t>
  </si>
  <si>
    <t>Participants expected to include Orange, H3G Europe, Wind, DEH, Cosmote, Stet Hellas, Panafon Vodafone.</t>
  </si>
  <si>
    <t xml:space="preserve">There is a reserve price of US$124 million and if only the three incumbent GSM networks apply, then the fourth license will be held for a future date.   </t>
  </si>
  <si>
    <t>http://www.eett.gr/eng_pages/telec/umts/Main.htm</t>
  </si>
  <si>
    <t>Hong Kong</t>
  </si>
  <si>
    <t>F</t>
  </si>
  <si>
    <t>September</t>
  </si>
  <si>
    <t xml:space="preserve"> </t>
  </si>
  <si>
    <t xml:space="preserve">Regulator OFTA has confirmed that it will offer four 3G licences via auction with a pre-qualification in September 2001. </t>
  </si>
  <si>
    <t>See Comment</t>
  </si>
  <si>
    <t>There will be a beauty contest - followed by an auction.</t>
  </si>
  <si>
    <t>First stage bids to assess technical and financial capabilities will be followed by an open auction. Payment will be spread out over time.</t>
  </si>
  <si>
    <t>Hungary</t>
  </si>
  <si>
    <t>http://www.hif.hu/index1e.htm</t>
  </si>
  <si>
    <t>India</t>
  </si>
  <si>
    <t>3 to 5</t>
  </si>
  <si>
    <t>Not anticipated before 2004.</t>
  </si>
  <si>
    <t xml:space="preserve">India is currently clearing spectrum in the core ITU IMT-2000 band, prior to auctioning between 3 and 5 licences before 2002. </t>
  </si>
  <si>
    <t>Not available on regulator site</t>
  </si>
  <si>
    <t>Indonesia</t>
  </si>
  <si>
    <t>During 2002 Indonesia will invite bidders for the award by beauty contest of between 3 and 5 3G licences using core IMT-2000 spectrum</t>
  </si>
  <si>
    <t>http://www.postel.go.id/postel_grp_eng/</t>
  </si>
  <si>
    <t>Ireland</t>
  </si>
  <si>
    <t>Early</t>
  </si>
  <si>
    <t>licenses with an estimated price of US$116 - $140m</t>
  </si>
  <si>
    <t>Publication of tender document anticipated</t>
  </si>
  <si>
    <t>http://www.odtr.ie/</t>
  </si>
  <si>
    <t>Isle of Man</t>
  </si>
  <si>
    <t>-</t>
  </si>
  <si>
    <t>Manx Telecom</t>
  </si>
  <si>
    <t>BT subsidiary</t>
  </si>
  <si>
    <t>October 2001</t>
  </si>
  <si>
    <t>Israel</t>
  </si>
  <si>
    <t>minimum 100m bid per license</t>
  </si>
  <si>
    <t>Anticipated by 2003.</t>
  </si>
  <si>
    <t>Auction is scheduled to start after 17.07.01</t>
  </si>
  <si>
    <t>http://www.moc.gov.il/new/documents/lect_e_28.02.01.ppt</t>
  </si>
  <si>
    <t>http://www.moc.gov.il/new/english/index.html</t>
  </si>
  <si>
    <t>Italy</t>
  </si>
  <si>
    <t>H3G</t>
  </si>
  <si>
    <t>Hutchison/CIR/Sanpaolo/Tiscali</t>
  </si>
  <si>
    <t>http://www.comunicazioni.it/umts/umts_e/index.htm</t>
  </si>
  <si>
    <t>Ipse</t>
  </si>
  <si>
    <t xml:space="preserve">Auction finished, but Competition authority investigating </t>
  </si>
  <si>
    <t>Wind</t>
  </si>
  <si>
    <t>Enel/France Telecom</t>
  </si>
  <si>
    <t>alleged possible irregularities</t>
  </si>
  <si>
    <t>Omnitel</t>
  </si>
  <si>
    <t>Telecom Italia Mobile</t>
  </si>
  <si>
    <t>Telecom Italia</t>
  </si>
  <si>
    <t>Jamaica</t>
  </si>
  <si>
    <t>2 licenses will be auctioned</t>
  </si>
  <si>
    <t>http://www.our.org.jm/index.shtml</t>
  </si>
  <si>
    <t>http://www.mct.gov.jm/</t>
  </si>
  <si>
    <t>Japan</t>
  </si>
  <si>
    <t>June</t>
  </si>
  <si>
    <t>NTT DoCoMo</t>
  </si>
  <si>
    <t>PDC</t>
  </si>
  <si>
    <t>W-CDMA</t>
  </si>
  <si>
    <t>J-Phone</t>
  </si>
  <si>
    <t>June 2002</t>
  </si>
  <si>
    <t>NTT DoCoMo will offer its FOMA 3G service during Q3 2001, while J-Phone is readying for launches in key regions around mid-2002</t>
  </si>
  <si>
    <t>KDDI</t>
  </si>
  <si>
    <t>PDC &amp; CDMA</t>
  </si>
  <si>
    <t>cdma2000</t>
  </si>
  <si>
    <t>autumn/2001</t>
  </si>
  <si>
    <t>Latvia</t>
  </si>
  <si>
    <t>sometime</t>
  </si>
  <si>
    <t>est. around US$3.5m per license</t>
  </si>
  <si>
    <t>Auction for one national UMTS licence with an accompanying GSM 1800 licence to a new entrant, plus two National UMTS licences for existing operators.</t>
  </si>
  <si>
    <t>not available</t>
  </si>
  <si>
    <t>Liechtenstein</t>
  </si>
  <si>
    <t>VIAG EuroPlattform</t>
  </si>
  <si>
    <t>VIAG</t>
  </si>
  <si>
    <t>Luxembourg</t>
  </si>
  <si>
    <t>Q$</t>
  </si>
  <si>
    <t>annual fee of 0.2% of the companies turnover payable</t>
  </si>
  <si>
    <t>Beginning  2002</t>
  </si>
  <si>
    <t>Regulatory framework document anticipated Q3 2001</t>
  </si>
  <si>
    <t>http://www.etat.lu/ILT/co/new/../docs/umts-gouv.html</t>
  </si>
  <si>
    <t>http://www.etat.lu/ILT</t>
  </si>
  <si>
    <t>Malaysia</t>
  </si>
  <si>
    <t>End</t>
  </si>
  <si>
    <t>Public consultation for Malaysian 3G licensing has taken place in November 2000. An invitation to tender (beauty contest expected) will probably follow in 2001.</t>
  </si>
  <si>
    <t>http://www.cmc.gov.my/dis-papers/IMT-2000_discussion_paper.pdf</t>
  </si>
  <si>
    <t>Monaco</t>
  </si>
  <si>
    <t>Monaco Telecom</t>
  </si>
  <si>
    <t>Vivendi / Monaco government</t>
  </si>
  <si>
    <t>Q2 2002</t>
  </si>
  <si>
    <t>New Zealand</t>
  </si>
  <si>
    <t>Telecom NZ</t>
  </si>
  <si>
    <t>http://www.med.govt.nz/pbt/auctions/conclusionpt1.html</t>
  </si>
  <si>
    <t>Vodafone Mobile NZ</t>
  </si>
  <si>
    <t>Clear</t>
  </si>
  <si>
    <t>Telstra Saturn</t>
  </si>
  <si>
    <t>Norway</t>
  </si>
  <si>
    <t>(11.2m per year)</t>
  </si>
  <si>
    <t>Telenor</t>
  </si>
  <si>
    <t>http://www.npt.no/english/E_fagomraader/frekvensforvaltning/3G/3g_recommendation.html</t>
  </si>
  <si>
    <t>"</t>
  </si>
  <si>
    <t>NetCom</t>
  </si>
  <si>
    <t>Broadband Mobile</t>
  </si>
  <si>
    <t>Enitel / Sonera</t>
  </si>
  <si>
    <t>Tele2 Norge</t>
  </si>
  <si>
    <t>Poland</t>
  </si>
  <si>
    <t>December</t>
  </si>
  <si>
    <t>Plus GSM</t>
  </si>
  <si>
    <r>
      <t xml:space="preserve">Auction </t>
    </r>
    <r>
      <rPr>
        <sz val="10"/>
        <rFont val="Arial"/>
        <family val="2"/>
      </rPr>
      <t>with 650 million euros reserve. Auction cancelled and 3 current operators’ licence terms extended to add UMTS.</t>
    </r>
  </si>
  <si>
    <t>http://www.ml.gov.pl/english/documents/index.html</t>
  </si>
  <si>
    <t>Center Tel</t>
  </si>
  <si>
    <t>ERA</t>
  </si>
  <si>
    <t>Portugal</t>
  </si>
  <si>
    <t>Licence Fee</t>
  </si>
  <si>
    <t>Telecel</t>
  </si>
  <si>
    <t>http://www.icp.pt/umts/actual/actual_04.html</t>
  </si>
  <si>
    <t>TMN</t>
  </si>
  <si>
    <t>Portugal Telecom</t>
  </si>
  <si>
    <t>Optimus</t>
  </si>
  <si>
    <t>France Telecom/Sonae Group</t>
  </si>
  <si>
    <t>Ony Way</t>
  </si>
  <si>
    <t>Telenor/Grapes/EDP</t>
  </si>
  <si>
    <t>Russia</t>
  </si>
  <si>
    <t>Q3</t>
  </si>
  <si>
    <t>The Russian Communications Ministry is not expected to award 3G licences until 2003</t>
  </si>
  <si>
    <t>Singapore</t>
  </si>
  <si>
    <t>April</t>
  </si>
  <si>
    <t>MobileOne</t>
  </si>
  <si>
    <t>http://www.ida.gov.sg/Website/IDAhome.nsf/Home?OpenForm</t>
  </si>
  <si>
    <t>SingTel</t>
  </si>
  <si>
    <t>StarHub</t>
  </si>
  <si>
    <t>Slovakia</t>
  </si>
  <si>
    <t>two guaranteed to the two existingGSM networks</t>
  </si>
  <si>
    <t>Website not yet available in English</t>
  </si>
  <si>
    <t>http://www.telecom.gov.sk/</t>
  </si>
  <si>
    <t>Slovenia</t>
  </si>
  <si>
    <t>B + A</t>
  </si>
  <si>
    <t>Middle</t>
  </si>
  <si>
    <t>(reserve price)</t>
  </si>
  <si>
    <t>Planned auction cancelled due to bids from only one operator</t>
  </si>
  <si>
    <t>not available on regulator site</t>
  </si>
  <si>
    <t>South Africa</t>
  </si>
  <si>
    <t>3 for incumbents, 2 for fixed line</t>
  </si>
  <si>
    <t>http://satra.gov.za/satra/PublicationDetails.cfm?PubId=101</t>
  </si>
  <si>
    <t>Korea (Rep of)</t>
  </si>
  <si>
    <t xml:space="preserve">Q4 </t>
  </si>
  <si>
    <t>KTICOM</t>
  </si>
  <si>
    <t>Korea Telecom</t>
  </si>
  <si>
    <t>SK Telecom</t>
  </si>
  <si>
    <t>LG Telecom</t>
  </si>
  <si>
    <t>Spain</t>
  </si>
  <si>
    <t>Airtel</t>
  </si>
  <si>
    <t>Amena</t>
  </si>
  <si>
    <t>The Government is considering a yearly licence fee of 150 mill euros, on top of the starting fee 130 Mill euros</t>
  </si>
  <si>
    <t>Telefonica</t>
  </si>
  <si>
    <t>Xfera</t>
  </si>
  <si>
    <t>Vivendi, Sonera &amp; several Spanish companies</t>
  </si>
  <si>
    <t>Sweden</t>
  </si>
  <si>
    <t xml:space="preserve">December </t>
  </si>
  <si>
    <t>Fee plus</t>
  </si>
  <si>
    <t>0.15% of annual revenue</t>
  </si>
  <si>
    <t>HI3G Access</t>
  </si>
  <si>
    <t>Investor/Hutchison 3G</t>
  </si>
  <si>
    <t>Europolitan</t>
  </si>
  <si>
    <t>Vodafone, GSM</t>
  </si>
  <si>
    <t>http://www.pts.se/index_eng.asp?avdelning=hem_english&amp;language=eng</t>
  </si>
  <si>
    <t>Tele2</t>
  </si>
  <si>
    <t>Netcom AB, GSM</t>
  </si>
  <si>
    <t>Click on "Licensing UMTS/IMT-2000"</t>
  </si>
  <si>
    <t>Orange Sverige consortium</t>
  </si>
  <si>
    <t>Orange, Bredband Mob/Skanska/NTL</t>
  </si>
  <si>
    <t xml:space="preserve">million </t>
  </si>
  <si>
    <t>Switzerland</t>
  </si>
  <si>
    <t>Swisscom</t>
  </si>
  <si>
    <t>Auction delayed due to restructuring and withdrawn bidders. Restarted 6.12.2000</t>
  </si>
  <si>
    <t>http://www.bakom.ch/fre/subsubpage/document/240/1548</t>
  </si>
  <si>
    <t>diAx</t>
  </si>
  <si>
    <t>Team 3G</t>
  </si>
  <si>
    <t>Taiwan</t>
  </si>
  <si>
    <t>up to 5</t>
  </si>
  <si>
    <t>Thailand</t>
  </si>
  <si>
    <t>TOT (Telecommunication Organisation of Thailand)</t>
  </si>
  <si>
    <t xml:space="preserve">Merged into one 2x15 MHz. </t>
  </si>
  <si>
    <t>http://www.motc.go.th/index.html</t>
  </si>
  <si>
    <t>CAT (Communications Authority of Thailand)</t>
  </si>
  <si>
    <t>Commercial deployment is subject to the outcome of deployment actions for 2G licences</t>
  </si>
  <si>
    <t>English version currently unavailable</t>
  </si>
  <si>
    <t>The Netherlands</t>
  </si>
  <si>
    <t>Libertel</t>
  </si>
  <si>
    <t xml:space="preserve">Auction – completed after 305 rounds, raising approx US$2.5 billion. </t>
  </si>
  <si>
    <t>http://www.minvenw.nl/dgtp/home/docs/98989_022.pdf</t>
  </si>
  <si>
    <t>KPN mobile</t>
  </si>
  <si>
    <t>Dutchtone</t>
  </si>
  <si>
    <t>Telfort</t>
  </si>
  <si>
    <t>3G Blue</t>
  </si>
  <si>
    <t>Deutsche Telekom/Ben</t>
  </si>
  <si>
    <t>U.K.</t>
  </si>
  <si>
    <t>TIW/Hutchison Whampoa/KPN/DoCoMo</t>
  </si>
  <si>
    <t>Licences awarded to four incumbent GSM operators plus new entrant Hutchinson 3G</t>
  </si>
  <si>
    <t>http://www.radio.gov.uk/publication/press/2000/27apr00.htm</t>
  </si>
  <si>
    <t>France Telecom</t>
  </si>
  <si>
    <t>One 2 One</t>
  </si>
  <si>
    <t>Part of Deuche Telekom</t>
  </si>
  <si>
    <t>BT3G</t>
  </si>
  <si>
    <t>BT bidding name</t>
  </si>
  <si>
    <t>USA</t>
  </si>
  <si>
    <t>Venezuela</t>
  </si>
  <si>
    <t>There will be a reserve price of US$100m per license</t>
  </si>
  <si>
    <t>CDMA  in the 800 MHz band</t>
  </si>
  <si>
    <t>not available on site</t>
  </si>
  <si>
    <t>TDMA in the 800MHz band</t>
  </si>
  <si>
    <t>GSM 900 MHz</t>
  </si>
  <si>
    <t xml:space="preserve">                             </t>
  </si>
  <si>
    <t xml:space="preserve">                                 </t>
  </si>
  <si>
    <t xml:space="preserve">For further reference information related to global 3G spectrum allocation, see: </t>
  </si>
  <si>
    <t>http://www.3gnewsroom.com/country/index.shtml</t>
  </si>
  <si>
    <t>(Country-specific news)</t>
  </si>
  <si>
    <t>http://www.ericsson.com.au/3G/</t>
  </si>
  <si>
    <t>(click on "3G spectrum auctions)</t>
  </si>
  <si>
    <t>http://www.totaltele.com/forum/default.asp?forumID=85</t>
  </si>
  <si>
    <t>(for a forum about 3G license allocation processes)</t>
  </si>
  <si>
    <t>http://www.wirelessnewsfactor.com/perl/story/8235.html</t>
  </si>
  <si>
    <t>(for Wireless News)</t>
  </si>
  <si>
    <r>
      <t xml:space="preserve">Beauty contest with </t>
    </r>
    <r>
      <rPr>
        <sz val="10"/>
        <rFont val="Arial"/>
        <family val="2"/>
      </rPr>
      <t xml:space="preserve">Escudo 20billion </t>
    </r>
    <r>
      <rPr>
        <sz val="10"/>
        <color indexed="8"/>
        <rFont val="Arial"/>
        <family val="2"/>
      </rPr>
      <t>fixed cost, based on technical ability</t>
    </r>
  </si>
  <si>
    <r>
      <t>Singapore’s 3G auction of four licences only attracted</t>
    </r>
    <r>
      <rPr>
        <sz val="10"/>
        <color indexed="8"/>
        <rFont val="Arial"/>
        <family val="2"/>
      </rPr>
      <t xml:space="preserve"> three bidders - all incumbents - that could purchase licences for US$55.2 million each</t>
    </r>
  </si>
  <si>
    <t xml:space="preserve">This table represents the latest recorded status of 3rd generation license allocation in the cross-section of countries listed below.  Available information includes type of licence process, date of licensing, applicants and expected operators, cost information, and notes/reference links where available.    See indicated red-corner comment tabs for further news information where relevant.   This table is continuously updated, and will be reposted with current information as often as possible.  </t>
  </si>
  <si>
    <t>IMT - 2000 LICENSE AUCTION SPREADSHEET</t>
  </si>
  <si>
    <t>International Telecommunication Union</t>
  </si>
  <si>
    <t>Q1</t>
  </si>
  <si>
    <t>Beauty contest with NKr20 million per year plus NOK 200 million one-off fixed charge per operator.  Broadband mobile went bankrupt and the license was revoked on 17 September 2001.</t>
  </si>
</sst>
</file>

<file path=xl/styles.xml><?xml version="1.0" encoding="utf-8"?>
<styleSheet xmlns="http://schemas.openxmlformats.org/spreadsheetml/2006/main">
  <numFmts count="24">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mm/yy"/>
    <numFmt numFmtId="174" formatCode="mm/dd/yy"/>
    <numFmt numFmtId="175" formatCode="&quot;SFr.&quot;\ #,##0.0"/>
    <numFmt numFmtId="176" formatCode="[$$-409]#,##0.0"/>
    <numFmt numFmtId="177" formatCode="[$$-409]#,##0.00"/>
    <numFmt numFmtId="178" formatCode="[$$-409]#,##0"/>
    <numFmt numFmtId="179" formatCode="mmm\-yy"/>
  </numFmts>
  <fonts count="15">
    <font>
      <sz val="10"/>
      <name val="Arial"/>
      <family val="0"/>
    </font>
    <font>
      <u val="single"/>
      <sz val="10"/>
      <color indexed="36"/>
      <name val="Arial"/>
      <family val="0"/>
    </font>
    <font>
      <u val="single"/>
      <sz val="10"/>
      <color indexed="12"/>
      <name val="Arial"/>
      <family val="0"/>
    </font>
    <font>
      <sz val="10"/>
      <color indexed="18"/>
      <name val="Arial"/>
      <family val="2"/>
    </font>
    <font>
      <b/>
      <sz val="16"/>
      <color indexed="18"/>
      <name val="Arial"/>
      <family val="2"/>
    </font>
    <font>
      <b/>
      <sz val="10"/>
      <name val="Arial"/>
      <family val="2"/>
    </font>
    <font>
      <i/>
      <sz val="10"/>
      <name val="Arial"/>
      <family val="2"/>
    </font>
    <font>
      <sz val="10"/>
      <color indexed="8"/>
      <name val="Arial"/>
      <family val="2"/>
    </font>
    <font>
      <sz val="10"/>
      <name val="Times New Roman"/>
      <family val="1"/>
    </font>
    <font>
      <sz val="11"/>
      <color indexed="8"/>
      <name val="Arial"/>
      <family val="2"/>
    </font>
    <font>
      <sz val="8"/>
      <name val="Tahoma"/>
      <family val="2"/>
    </font>
    <font>
      <b/>
      <sz val="8"/>
      <name val="Tahoma"/>
      <family val="2"/>
    </font>
    <font>
      <sz val="12"/>
      <name val="Tahoma"/>
      <family val="2"/>
    </font>
    <font>
      <sz val="10"/>
      <name val="Tahoma"/>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s>
  <borders count="13">
    <border>
      <left/>
      <right/>
      <top/>
      <bottom/>
      <diagonal/>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3" fillId="2" borderId="1" xfId="0" applyFont="1" applyFill="1" applyBorder="1" applyAlignment="1">
      <alignment horizontal="left" wrapText="1"/>
    </xf>
    <xf numFmtId="0" fontId="4" fillId="2" borderId="0" xfId="0" applyFont="1" applyFill="1" applyAlignment="1">
      <alignment horizontal="left"/>
    </xf>
    <xf numFmtId="17" fontId="0" fillId="2" borderId="2" xfId="0" applyNumberFormat="1" applyFill="1" applyBorder="1" applyAlignment="1">
      <alignment horizontal="center"/>
    </xf>
    <xf numFmtId="0" fontId="0" fillId="2" borderId="1" xfId="0" applyNumberFormat="1" applyFill="1" applyBorder="1" applyAlignment="1">
      <alignment horizontal="center"/>
    </xf>
    <xf numFmtId="0" fontId="0" fillId="0" borderId="0" xfId="0" applyAlignment="1">
      <alignment horizontal="center"/>
    </xf>
    <xf numFmtId="1" fontId="0" fillId="2" borderId="1" xfId="0" applyNumberForma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center" wrapText="1"/>
    </xf>
    <xf numFmtId="0" fontId="0" fillId="2" borderId="1" xfId="0" applyFill="1" applyBorder="1" applyAlignment="1">
      <alignment horizontal="left" wrapText="1"/>
    </xf>
    <xf numFmtId="0" fontId="0" fillId="2" borderId="1" xfId="0" applyFill="1" applyBorder="1" applyAlignment="1">
      <alignment wrapText="1"/>
    </xf>
    <xf numFmtId="0" fontId="0" fillId="2" borderId="3" xfId="0" applyFill="1" applyBorder="1" applyAlignment="1">
      <alignment wrapText="1"/>
    </xf>
    <xf numFmtId="0" fontId="0" fillId="0" borderId="0" xfId="0" applyFill="1" applyAlignment="1">
      <alignment/>
    </xf>
    <xf numFmtId="0" fontId="5" fillId="3" borderId="4" xfId="0" applyFont="1" applyFill="1" applyBorder="1" applyAlignment="1">
      <alignment horizontal="center" vertical="center" wrapText="1"/>
    </xf>
    <xf numFmtId="0" fontId="0" fillId="2" borderId="5" xfId="0" applyFill="1" applyBorder="1" applyAlignment="1">
      <alignment horizontal="center" wrapText="1"/>
    </xf>
    <xf numFmtId="0" fontId="0" fillId="3" borderId="6" xfId="0" applyFill="1" applyBorder="1" applyAlignment="1">
      <alignment horizontal="center"/>
    </xf>
    <xf numFmtId="0" fontId="6" fillId="3" borderId="5" xfId="0" applyFont="1" applyFill="1" applyBorder="1" applyAlignment="1">
      <alignment horizontal="left"/>
    </xf>
    <xf numFmtId="17" fontId="0" fillId="3" borderId="1" xfId="0" applyNumberFormat="1" applyFill="1" applyBorder="1" applyAlignment="1">
      <alignment horizontal="center"/>
    </xf>
    <xf numFmtId="0" fontId="0" fillId="3" borderId="1" xfId="0" applyNumberFormat="1" applyFill="1" applyBorder="1" applyAlignment="1">
      <alignment horizontal="center"/>
    </xf>
    <xf numFmtId="0" fontId="0" fillId="3" borderId="1" xfId="0" applyFill="1" applyBorder="1" applyAlignment="1">
      <alignment horizontal="center"/>
    </xf>
    <xf numFmtId="1" fontId="0" fillId="3" borderId="1" xfId="0" applyNumberFormat="1" applyFill="1" applyBorder="1" applyAlignment="1">
      <alignment horizontal="center"/>
    </xf>
    <xf numFmtId="0" fontId="0" fillId="3" borderId="3"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right"/>
    </xf>
    <xf numFmtId="0" fontId="0" fillId="3" borderId="0" xfId="0" applyFill="1" applyBorder="1" applyAlignment="1">
      <alignment horizontal="center" wrapText="1"/>
    </xf>
    <xf numFmtId="0" fontId="0" fillId="3" borderId="0" xfId="0" applyFill="1" applyBorder="1" applyAlignment="1">
      <alignment horizontal="left" wrapText="1"/>
    </xf>
    <xf numFmtId="0" fontId="0" fillId="3" borderId="0" xfId="0" applyFill="1" applyBorder="1" applyAlignment="1">
      <alignment wrapText="1"/>
    </xf>
    <xf numFmtId="0" fontId="0" fillId="3" borderId="7" xfId="0" applyFill="1" applyBorder="1" applyAlignment="1">
      <alignment wrapText="1"/>
    </xf>
    <xf numFmtId="0" fontId="5" fillId="4" borderId="5"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1" fontId="5" fillId="4" borderId="1" xfId="0" applyNumberFormat="1" applyFont="1" applyFill="1" applyBorder="1" applyAlignment="1">
      <alignment horizontal="center" wrapText="1"/>
    </xf>
    <xf numFmtId="1" fontId="5" fillId="4" borderId="1" xfId="0" applyNumberFormat="1" applyFont="1" applyFill="1" applyBorder="1" applyAlignment="1">
      <alignment horizontal="left" wrapText="1"/>
    </xf>
    <xf numFmtId="0" fontId="5" fillId="4" borderId="1" xfId="0" applyFont="1" applyFill="1" applyBorder="1" applyAlignment="1">
      <alignment horizontal="left" wrapText="1"/>
    </xf>
    <xf numFmtId="0" fontId="5" fillId="4" borderId="3" xfId="0" applyFont="1" applyFill="1" applyBorder="1" applyAlignment="1">
      <alignment horizontal="center" wrapText="1"/>
    </xf>
    <xf numFmtId="0" fontId="0" fillId="0" borderId="0" xfId="0" applyFont="1" applyFill="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7" fontId="0" fillId="2" borderId="9" xfId="0" applyNumberFormat="1" applyFill="1" applyBorder="1" applyAlignment="1">
      <alignment horizontal="center"/>
    </xf>
    <xf numFmtId="0" fontId="0" fillId="2" borderId="9" xfId="0" applyNumberFormat="1" applyFill="1" applyBorder="1" applyAlignment="1">
      <alignment horizontal="center"/>
    </xf>
    <xf numFmtId="1" fontId="0" fillId="2" borderId="9" xfId="0" applyNumberFormat="1" applyFill="1" applyBorder="1" applyAlignment="1">
      <alignment horizontal="center"/>
    </xf>
    <xf numFmtId="1" fontId="0" fillId="2" borderId="9" xfId="0" applyNumberFormat="1" applyFill="1" applyBorder="1" applyAlignment="1">
      <alignment horizontal="left"/>
    </xf>
    <xf numFmtId="0" fontId="0" fillId="2" borderId="9" xfId="0" applyFill="1" applyBorder="1" applyAlignment="1">
      <alignment horizontal="right"/>
    </xf>
    <xf numFmtId="0" fontId="0" fillId="2" borderId="9" xfId="0" applyFill="1" applyBorder="1" applyAlignment="1">
      <alignment horizontal="center" wrapText="1"/>
    </xf>
    <xf numFmtId="0" fontId="0" fillId="2" borderId="9" xfId="0" applyFill="1" applyBorder="1" applyAlignment="1">
      <alignment horizontal="left" wrapText="1"/>
    </xf>
    <xf numFmtId="0" fontId="0" fillId="2" borderId="9" xfId="0" applyFill="1" applyBorder="1" applyAlignment="1">
      <alignment wrapText="1"/>
    </xf>
    <xf numFmtId="0" fontId="0" fillId="2" borderId="10" xfId="0" applyFill="1" applyBorder="1" applyAlignment="1">
      <alignment wrapText="1"/>
    </xf>
    <xf numFmtId="0" fontId="0" fillId="3" borderId="0" xfId="0" applyFill="1" applyBorder="1" applyAlignment="1">
      <alignment horizontal="center"/>
    </xf>
    <xf numFmtId="17" fontId="0" fillId="3" borderId="0" xfId="0" applyNumberFormat="1" applyFill="1" applyBorder="1" applyAlignment="1">
      <alignment horizontal="center"/>
    </xf>
    <xf numFmtId="0" fontId="0" fillId="3" borderId="0" xfId="0" applyNumberFormat="1" applyFill="1" applyBorder="1" applyAlignment="1">
      <alignment horizontal="center"/>
    </xf>
    <xf numFmtId="1" fontId="0" fillId="3" borderId="0" xfId="0" applyNumberFormat="1" applyFill="1" applyBorder="1" applyAlignment="1">
      <alignment horizontal="center"/>
    </xf>
    <xf numFmtId="0" fontId="0" fillId="2" borderId="6" xfId="0" applyFill="1" applyBorder="1" applyAlignment="1">
      <alignment horizontal="center"/>
    </xf>
    <xf numFmtId="0" fontId="0" fillId="2" borderId="0" xfId="0" applyFill="1" applyBorder="1" applyAlignment="1">
      <alignment horizontal="center"/>
    </xf>
    <xf numFmtId="17" fontId="0" fillId="2" borderId="0" xfId="0" applyNumberFormat="1" applyFill="1" applyBorder="1" applyAlignment="1">
      <alignment horizontal="center"/>
    </xf>
    <xf numFmtId="0" fontId="0" fillId="2" borderId="0" xfId="0" applyNumberFormat="1" applyFill="1" applyBorder="1" applyAlignment="1">
      <alignment horizontal="center"/>
    </xf>
    <xf numFmtId="1" fontId="0" fillId="2" borderId="0" xfId="0" applyNumberFormat="1" applyFill="1" applyBorder="1" applyAlignment="1">
      <alignment horizontal="center"/>
    </xf>
    <xf numFmtId="176" fontId="0" fillId="2" borderId="0" xfId="0" applyNumberFormat="1" applyFill="1" applyBorder="1" applyAlignment="1">
      <alignment horizontal="center"/>
    </xf>
    <xf numFmtId="176" fontId="0" fillId="2" borderId="0" xfId="0" applyNumberFormat="1" applyFill="1" applyBorder="1" applyAlignment="1">
      <alignment horizontal="left"/>
    </xf>
    <xf numFmtId="0" fontId="0" fillId="2" borderId="0" xfId="0" applyFill="1" applyBorder="1" applyAlignment="1">
      <alignment horizontal="right"/>
    </xf>
    <xf numFmtId="0" fontId="0" fillId="2" borderId="0" xfId="0"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2" fillId="2" borderId="7" xfId="20" applyFill="1" applyBorder="1" applyAlignment="1">
      <alignment wrapText="1"/>
    </xf>
    <xf numFmtId="0" fontId="0" fillId="2" borderId="7" xfId="0" applyFill="1" applyBorder="1" applyAlignment="1">
      <alignment wrapText="1"/>
    </xf>
    <xf numFmtId="176" fontId="5" fillId="3" borderId="0" xfId="0" applyNumberFormat="1" applyFont="1" applyFill="1" applyBorder="1" applyAlignment="1">
      <alignment horizontal="center"/>
    </xf>
    <xf numFmtId="176" fontId="0" fillId="3" borderId="0" xfId="0" applyNumberFormat="1" applyFill="1" applyBorder="1" applyAlignment="1">
      <alignment horizontal="left"/>
    </xf>
    <xf numFmtId="177" fontId="0" fillId="2" borderId="0" xfId="0" applyNumberFormat="1" applyFill="1" applyBorder="1" applyAlignment="1">
      <alignment horizontal="center"/>
    </xf>
    <xf numFmtId="0" fontId="0" fillId="2" borderId="0" xfId="0" applyFill="1" applyBorder="1" applyAlignment="1">
      <alignment horizontal="left"/>
    </xf>
    <xf numFmtId="0" fontId="2" fillId="2" borderId="7" xfId="20" applyFont="1" applyFill="1" applyBorder="1" applyAlignment="1">
      <alignment wrapText="1"/>
    </xf>
    <xf numFmtId="177" fontId="5" fillId="3" borderId="0" xfId="0" applyNumberFormat="1" applyFont="1" applyFill="1" applyBorder="1" applyAlignment="1">
      <alignment horizontal="center"/>
    </xf>
    <xf numFmtId="0" fontId="0" fillId="2" borderId="0" xfId="0" applyFont="1" applyFill="1" applyBorder="1" applyAlignment="1">
      <alignment horizontal="center"/>
    </xf>
    <xf numFmtId="0" fontId="7" fillId="2" borderId="0" xfId="0" applyFont="1" applyFill="1" applyAlignment="1">
      <alignment horizontal="left" wrapText="1"/>
    </xf>
    <xf numFmtId="0" fontId="7" fillId="2" borderId="0" xfId="0" applyFont="1" applyFill="1" applyAlignment="1">
      <alignment horizontal="center"/>
    </xf>
    <xf numFmtId="0" fontId="0" fillId="2" borderId="6" xfId="0" applyFont="1" applyFill="1" applyBorder="1" applyAlignment="1">
      <alignment horizontal="center"/>
    </xf>
    <xf numFmtId="0" fontId="7" fillId="0" borderId="0" xfId="0" applyFont="1" applyAlignment="1">
      <alignment wrapText="1"/>
    </xf>
    <xf numFmtId="0" fontId="0" fillId="0" borderId="0" xfId="0" applyFont="1" applyAlignment="1">
      <alignment/>
    </xf>
    <xf numFmtId="0" fontId="0" fillId="3" borderId="0" xfId="0" applyFont="1" applyFill="1" applyBorder="1" applyAlignment="1">
      <alignment horizontal="left"/>
    </xf>
    <xf numFmtId="0" fontId="8" fillId="0" borderId="0" xfId="0" applyFont="1" applyAlignment="1">
      <alignment horizontal="center"/>
    </xf>
    <xf numFmtId="0" fontId="7" fillId="0" borderId="0" xfId="0" applyFont="1" applyAlignment="1">
      <alignment horizontal="center" wrapText="1"/>
    </xf>
    <xf numFmtId="0" fontId="9" fillId="0" borderId="0" xfId="0" applyFont="1" applyAlignment="1">
      <alignment/>
    </xf>
    <xf numFmtId="0" fontId="7" fillId="0" borderId="0" xfId="0" applyFont="1" applyAlignment="1">
      <alignment/>
    </xf>
    <xf numFmtId="0" fontId="9" fillId="2" borderId="0" xfId="0" applyFont="1" applyFill="1" applyAlignment="1">
      <alignment/>
    </xf>
    <xf numFmtId="17" fontId="0" fillId="2" borderId="0" xfId="0" applyNumberFormat="1" applyFill="1" applyBorder="1" applyAlignment="1">
      <alignment horizontal="center" wrapText="1"/>
    </xf>
    <xf numFmtId="17" fontId="0" fillId="2" borderId="0" xfId="0" applyNumberFormat="1" applyFill="1" applyBorder="1" applyAlignment="1">
      <alignment wrapText="1"/>
    </xf>
    <xf numFmtId="0" fontId="0" fillId="2" borderId="0" xfId="0" applyFill="1" applyBorder="1" applyAlignment="1">
      <alignment/>
    </xf>
    <xf numFmtId="0" fontId="7" fillId="2" borderId="0" xfId="0" applyFont="1" applyFill="1" applyAlignment="1">
      <alignment/>
    </xf>
    <xf numFmtId="0" fontId="6" fillId="2" borderId="0" xfId="0" applyFont="1" applyFill="1" applyBorder="1" applyAlignment="1">
      <alignment horizontal="left"/>
    </xf>
    <xf numFmtId="0" fontId="6" fillId="2" borderId="0" xfId="0" applyFont="1" applyFill="1" applyBorder="1" applyAlignment="1">
      <alignment/>
    </xf>
    <xf numFmtId="0" fontId="6" fillId="2" borderId="0" xfId="0" applyFont="1" applyFill="1" applyBorder="1" applyAlignment="1">
      <alignment horizontal="center"/>
    </xf>
    <xf numFmtId="0" fontId="0" fillId="0" borderId="0" xfId="0" applyFont="1" applyAlignment="1">
      <alignment wrapText="1"/>
    </xf>
    <xf numFmtId="0" fontId="0" fillId="2" borderId="0" xfId="0" applyFill="1" applyBorder="1" applyAlignment="1">
      <alignment/>
    </xf>
    <xf numFmtId="0" fontId="0" fillId="3" borderId="8" xfId="0" applyFill="1" applyBorder="1" applyAlignment="1">
      <alignment horizontal="center"/>
    </xf>
    <xf numFmtId="0" fontId="0" fillId="3" borderId="9" xfId="0" applyFill="1" applyBorder="1" applyAlignment="1">
      <alignment horizontal="center"/>
    </xf>
    <xf numFmtId="0" fontId="0" fillId="3" borderId="9" xfId="0" applyFill="1" applyBorder="1" applyAlignment="1">
      <alignment horizontal="left"/>
    </xf>
    <xf numFmtId="0" fontId="0" fillId="3" borderId="9" xfId="0" applyFill="1" applyBorder="1" applyAlignment="1">
      <alignment horizontal="right"/>
    </xf>
    <xf numFmtId="0" fontId="0" fillId="3" borderId="9" xfId="0" applyFill="1" applyBorder="1" applyAlignment="1">
      <alignment horizontal="center" wrapText="1"/>
    </xf>
    <xf numFmtId="0" fontId="0" fillId="3" borderId="9" xfId="0" applyFill="1" applyBorder="1" applyAlignment="1">
      <alignment horizontal="left" wrapText="1"/>
    </xf>
    <xf numFmtId="0" fontId="0" fillId="3" borderId="9" xfId="0" applyFill="1" applyBorder="1" applyAlignment="1">
      <alignment wrapText="1"/>
    </xf>
    <xf numFmtId="0" fontId="0" fillId="3" borderId="10" xfId="0" applyFill="1" applyBorder="1" applyAlignment="1">
      <alignment wrapText="1"/>
    </xf>
    <xf numFmtId="0" fontId="2" fillId="2" borderId="11" xfId="20" applyFill="1" applyBorder="1" applyAlignment="1">
      <alignment horizontal="left" vertical="top"/>
    </xf>
    <xf numFmtId="0" fontId="0" fillId="2" borderId="2" xfId="0" applyNumberFormat="1" applyFill="1" applyBorder="1" applyAlignment="1">
      <alignment horizontal="center"/>
    </xf>
    <xf numFmtId="0" fontId="0" fillId="2" borderId="2" xfId="0" applyFill="1" applyBorder="1" applyAlignment="1">
      <alignment horizontal="center"/>
    </xf>
    <xf numFmtId="1" fontId="0" fillId="2" borderId="2" xfId="0" applyNumberFormat="1" applyFill="1" applyBorder="1" applyAlignment="1">
      <alignment horizontal="center"/>
    </xf>
    <xf numFmtId="0" fontId="0" fillId="2" borderId="12" xfId="0" applyFill="1" applyBorder="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2" borderId="7" xfId="0" applyFill="1" applyBorder="1" applyAlignment="1">
      <alignment horizontal="center"/>
    </xf>
    <xf numFmtId="0" fontId="0" fillId="2" borderId="6" xfId="0" applyFill="1" applyBorder="1" applyAlignment="1">
      <alignment horizontal="left"/>
    </xf>
    <xf numFmtId="0" fontId="2" fillId="2" borderId="6" xfId="20" applyFill="1" applyBorder="1" applyAlignment="1">
      <alignment horizontal="left"/>
    </xf>
    <xf numFmtId="0" fontId="0" fillId="2" borderId="10" xfId="0" applyFill="1" applyBorder="1" applyAlignment="1">
      <alignment horizontal="center"/>
    </xf>
    <xf numFmtId="17" fontId="0" fillId="0" borderId="0" xfId="0" applyNumberFormat="1" applyAlignment="1">
      <alignment horizontal="center"/>
    </xf>
    <xf numFmtId="0" fontId="0" fillId="0" borderId="0" xfId="0" applyNumberFormat="1" applyAlignment="1">
      <alignment horizontal="center"/>
    </xf>
    <xf numFmtId="1" fontId="0" fillId="0" borderId="0" xfId="0" applyNumberFormat="1" applyAlignment="1">
      <alignment horizontal="center"/>
    </xf>
    <xf numFmtId="0" fontId="0" fillId="4" borderId="5" xfId="0" applyFill="1" applyBorder="1" applyAlignment="1">
      <alignment horizontal="left" vertical="top" wrapText="1"/>
    </xf>
    <xf numFmtId="0" fontId="0" fillId="4" borderId="1" xfId="0" applyFill="1" applyBorder="1" applyAlignment="1">
      <alignment vertical="top"/>
    </xf>
    <xf numFmtId="0" fontId="0" fillId="4" borderId="3" xfId="0" applyFill="1" applyBorder="1" applyAlignment="1">
      <alignment vertical="top"/>
    </xf>
    <xf numFmtId="17" fontId="5" fillId="4" borderId="1"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egis.ic.gc.ca/SSG/sf05334e.html" TargetMode="External" /><Relationship Id="rId2" Type="http://schemas.openxmlformats.org/officeDocument/2006/relationships/hyperlink" Target="http://www.ibpt.be/ibpt.htm" TargetMode="External" /><Relationship Id="rId3" Type="http://schemas.openxmlformats.org/officeDocument/2006/relationships/hyperlink" Target="http://www.mintc.fi/www/sivut/english/tele/telecommunications/index.html" TargetMode="External" /><Relationship Id="rId4" Type="http://schemas.openxmlformats.org/officeDocument/2006/relationships/hyperlink" Target="http://auction2.aca.gov.au/AUCTION.HTM" TargetMode="External" /><Relationship Id="rId5" Type="http://schemas.openxmlformats.org/officeDocument/2006/relationships/hyperlink" Target="http://www.rtr.at/" TargetMode="External" /><Relationship Id="rId6" Type="http://schemas.openxmlformats.org/officeDocument/2006/relationships/hyperlink" Target="http://search.ctu.cz/search-tcl.php" TargetMode="External" /><Relationship Id="rId7" Type="http://schemas.openxmlformats.org/officeDocument/2006/relationships/hyperlink" Target="http://www.tst.dk/index_uk.htm" TargetMode="External" /><Relationship Id="rId8" Type="http://schemas.openxmlformats.org/officeDocument/2006/relationships/hyperlink" Target="http://www.sa.ee/sa/lcd.html" TargetMode="External" /><Relationship Id="rId9" Type="http://schemas.openxmlformats.org/officeDocument/2006/relationships/hyperlink" Target="http://www.art-telecom.fr/dossiers/umts/res-umts-som.htm" TargetMode="External" /><Relationship Id="rId10" Type="http://schemas.openxmlformats.org/officeDocument/2006/relationships/hyperlink" Target="http://www.eett.gr/eng_pages/telec/umts/Main.htm" TargetMode="External" /><Relationship Id="rId11" Type="http://schemas.openxmlformats.org/officeDocument/2006/relationships/hyperlink" Target="http://www.regtp.de/" TargetMode="External" /><Relationship Id="rId12" Type="http://schemas.openxmlformats.org/officeDocument/2006/relationships/hyperlink" Target="http://www.hif.hu/index1e.htm" TargetMode="External" /><Relationship Id="rId13" Type="http://schemas.openxmlformats.org/officeDocument/2006/relationships/hyperlink" Target="http://www.postel.go.id/postel_grp_eng/" TargetMode="External" /><Relationship Id="rId14" Type="http://schemas.openxmlformats.org/officeDocument/2006/relationships/hyperlink" Target="http://www.odtr.ie/" TargetMode="External" /><Relationship Id="rId15" Type="http://schemas.openxmlformats.org/officeDocument/2006/relationships/hyperlink" Target="http://www.moc.gov.il/new/documents/lect_e_28.02.01.ppt" TargetMode="External" /><Relationship Id="rId16" Type="http://schemas.openxmlformats.org/officeDocument/2006/relationships/hyperlink" Target="http://www.comunicazioni.it/umts/umts_e/index.htm" TargetMode="External" /><Relationship Id="rId17" Type="http://schemas.openxmlformats.org/officeDocument/2006/relationships/hyperlink" Target="http://www.our.org.jm/index.shtml" TargetMode="External" /><Relationship Id="rId18" Type="http://schemas.openxmlformats.org/officeDocument/2006/relationships/hyperlink" Target="http://www.etat.lu/ILT/co/docs/umts-gouv.html" TargetMode="External" /><Relationship Id="rId19" Type="http://schemas.openxmlformats.org/officeDocument/2006/relationships/hyperlink" Target="http://www.etat.lu/ILT" TargetMode="External" /><Relationship Id="rId20" Type="http://schemas.openxmlformats.org/officeDocument/2006/relationships/hyperlink" Target="http://www.cmc.gov.my/dis-papers/IMT-2000_discussion_paper.pdf" TargetMode="External" /><Relationship Id="rId21" Type="http://schemas.openxmlformats.org/officeDocument/2006/relationships/hyperlink" Target="http://www.ml.gov.pl/english/documents/index.html" TargetMode="External" /><Relationship Id="rId22" Type="http://schemas.openxmlformats.org/officeDocument/2006/relationships/hyperlink" Target="http://www.npt.no/english/E_fagomraader/frekvensforvaltning/3G/3g_recommendation.html" TargetMode="External" /><Relationship Id="rId23" Type="http://schemas.openxmlformats.org/officeDocument/2006/relationships/hyperlink" Target="http://www.med.govt.nz/pbt/auctions/conclusionpt1.html" TargetMode="External" /><Relationship Id="rId24" Type="http://schemas.openxmlformats.org/officeDocument/2006/relationships/hyperlink" Target="http://www.icp.pt/umts/actual/actual_04.html" TargetMode="External" /><Relationship Id="rId25" Type="http://schemas.openxmlformats.org/officeDocument/2006/relationships/hyperlink" Target="http://www.ida.gov.sg/Website/IDAhome.nsf/Home?OpenForm" TargetMode="External" /><Relationship Id="rId26" Type="http://schemas.openxmlformats.org/officeDocument/2006/relationships/hyperlink" Target="http://www.telecom.gov.sk/" TargetMode="External" /><Relationship Id="rId27" Type="http://schemas.openxmlformats.org/officeDocument/2006/relationships/hyperlink" Target="http://www.radio.gov.uk/publication/press/2000/27apr00.htm" TargetMode="External" /><Relationship Id="rId28" Type="http://schemas.openxmlformats.org/officeDocument/2006/relationships/hyperlink" Target="http://satra.gov.za/satra/PublicationDetails.cfm?PubId=101" TargetMode="External" /><Relationship Id="rId29" Type="http://schemas.openxmlformats.org/officeDocument/2006/relationships/hyperlink" Target="http://www.pts.se/index_eng.asp?avdelning=hem_english&amp;language=eng" TargetMode="External" /><Relationship Id="rId30" Type="http://schemas.openxmlformats.org/officeDocument/2006/relationships/hyperlink" Target="http://www.bakom.ch/fre/subsubpage/document/240/1548" TargetMode="External" /><Relationship Id="rId31" Type="http://schemas.openxmlformats.org/officeDocument/2006/relationships/hyperlink" Target="http://www.minvenw.nl/dgtp/home/docs/98989_022.pdf" TargetMode="External" /><Relationship Id="rId32" Type="http://schemas.openxmlformats.org/officeDocument/2006/relationships/hyperlink" Target="http://www.motc.go.th/index.html" TargetMode="External" /><Relationship Id="rId33" Type="http://schemas.openxmlformats.org/officeDocument/2006/relationships/hyperlink" Target="http://www.3gnewsroom.com/country/index.shtml" TargetMode="External" /><Relationship Id="rId34" Type="http://schemas.openxmlformats.org/officeDocument/2006/relationships/hyperlink" Target="http://www.subtel.cl/" TargetMode="External" /><Relationship Id="rId35" Type="http://schemas.openxmlformats.org/officeDocument/2006/relationships/hyperlink" Target="http://www.telekom.hr/" TargetMode="External" /><Relationship Id="rId36" Type="http://schemas.openxmlformats.org/officeDocument/2006/relationships/hyperlink" Target="http://www.itu.int/home/copyright/index.html" TargetMode="External" /><Relationship Id="rId37" Type="http://schemas.openxmlformats.org/officeDocument/2006/relationships/hyperlink" Target="http://www.totaltele.com/forum/default.asp?forumID=85" TargetMode="External" /><Relationship Id="rId38" Type="http://schemas.openxmlformats.org/officeDocument/2006/relationships/hyperlink" Target="http://www.wirelessnewsfactor.com/perl/story/8235.html" TargetMode="External" /><Relationship Id="rId39" Type="http://schemas.openxmlformats.org/officeDocument/2006/relationships/comments" Target="../comments1.xml" /><Relationship Id="rId40" Type="http://schemas.openxmlformats.org/officeDocument/2006/relationships/vmlDrawing" Target="../drawings/vmlDrawing1.vml" /><Relationship Id="rId4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4"/>
  <sheetViews>
    <sheetView tabSelected="1" zoomScale="65" zoomScaleNormal="65" workbookViewId="0" topLeftCell="A111">
      <pane xSplit="15855" topLeftCell="M1" activePane="topLeft" state="split"/>
      <selection pane="topLeft" activeCell="P114" sqref="P114"/>
      <selection pane="topRight" activeCell="M1" sqref="M1"/>
    </sheetView>
  </sheetViews>
  <sheetFormatPr defaultColWidth="9.140625" defaultRowHeight="12.75"/>
  <cols>
    <col min="1" max="1" width="19.7109375" style="5" customWidth="1"/>
    <col min="2" max="2" width="13.28125" style="5" customWidth="1"/>
    <col min="3" max="3" width="14.421875" style="115" customWidth="1"/>
    <col min="4" max="4" width="12.00390625" style="116" customWidth="1"/>
    <col min="5" max="5" width="18.28125" style="5" customWidth="1"/>
    <col min="6" max="6" width="16.421875" style="117" customWidth="1"/>
    <col min="7" max="7" width="32.421875" style="5" customWidth="1"/>
    <col min="8" max="8" width="6.421875" style="106" customWidth="1"/>
    <col min="9" max="9" width="14.00390625" style="107" customWidth="1"/>
    <col min="10" max="10" width="33.421875" style="108" customWidth="1"/>
    <col min="11" max="11" width="16.8515625" style="108" customWidth="1"/>
    <col min="12" max="12" width="29.421875" style="108" customWidth="1"/>
    <col min="13" max="13" width="9.140625" style="109" customWidth="1"/>
    <col min="14" max="14" width="11.28125" style="108" customWidth="1"/>
    <col min="15" max="15" width="13.421875" style="110" customWidth="1"/>
    <col min="16" max="16" width="59.7109375" style="110" customWidth="1"/>
    <col min="17" max="17" width="68.00390625" style="110" customWidth="1"/>
    <col min="18" max="16384" width="9.140625" style="14" customWidth="1"/>
  </cols>
  <sheetData>
    <row r="1" spans="1:17" ht="31.5" customHeight="1" thickBot="1">
      <c r="A1" s="1" t="s">
        <v>0</v>
      </c>
      <c r="B1" s="2" t="s">
        <v>360</v>
      </c>
      <c r="C1" s="3"/>
      <c r="D1" s="4"/>
      <c r="F1" s="6"/>
      <c r="G1" s="7"/>
      <c r="H1" s="8"/>
      <c r="I1" s="9"/>
      <c r="J1" s="10"/>
      <c r="K1" s="10"/>
      <c r="L1" s="10"/>
      <c r="M1" s="11"/>
      <c r="N1" s="10"/>
      <c r="O1" s="12"/>
      <c r="P1" s="12"/>
      <c r="Q1" s="13"/>
    </row>
    <row r="2" spans="1:17" ht="81" customHeight="1" thickBot="1">
      <c r="A2" s="15" t="s">
        <v>359</v>
      </c>
      <c r="B2" s="118" t="s">
        <v>358</v>
      </c>
      <c r="C2" s="119"/>
      <c r="D2" s="119"/>
      <c r="E2" s="119"/>
      <c r="F2" s="119"/>
      <c r="G2" s="120"/>
      <c r="H2" s="118" t="s">
        <v>1</v>
      </c>
      <c r="I2" s="120"/>
      <c r="J2" s="16"/>
      <c r="K2" s="10"/>
      <c r="L2" s="10"/>
      <c r="M2" s="11"/>
      <c r="N2" s="10"/>
      <c r="O2" s="12"/>
      <c r="P2" s="12"/>
      <c r="Q2" s="13"/>
    </row>
    <row r="3" spans="1:17" ht="13.5" thickBot="1">
      <c r="A3" s="17"/>
      <c r="B3" s="18"/>
      <c r="C3" s="19"/>
      <c r="D3" s="20"/>
      <c r="E3" s="21"/>
      <c r="F3" s="22"/>
      <c r="G3" s="23"/>
      <c r="H3" s="24"/>
      <c r="I3" s="25"/>
      <c r="J3" s="26"/>
      <c r="K3" s="26"/>
      <c r="L3" s="26"/>
      <c r="M3" s="27"/>
      <c r="N3" s="26"/>
      <c r="O3" s="28"/>
      <c r="P3" s="28"/>
      <c r="Q3" s="29"/>
    </row>
    <row r="4" spans="1:17" s="37" customFormat="1" ht="39" thickBot="1">
      <c r="A4" s="30" t="s">
        <v>2</v>
      </c>
      <c r="B4" s="31" t="s">
        <v>3</v>
      </c>
      <c r="C4" s="121" t="s">
        <v>4</v>
      </c>
      <c r="D4" s="121"/>
      <c r="E4" s="32" t="s">
        <v>5</v>
      </c>
      <c r="F4" s="33" t="s">
        <v>6</v>
      </c>
      <c r="G4" s="33" t="s">
        <v>7</v>
      </c>
      <c r="H4" s="34"/>
      <c r="I4" s="33" t="s">
        <v>8</v>
      </c>
      <c r="J4" s="31" t="s">
        <v>9</v>
      </c>
      <c r="K4" s="31" t="s">
        <v>10</v>
      </c>
      <c r="L4" s="31" t="s">
        <v>11</v>
      </c>
      <c r="M4" s="35" t="s">
        <v>12</v>
      </c>
      <c r="N4" s="31" t="s">
        <v>13</v>
      </c>
      <c r="O4" s="31" t="s">
        <v>14</v>
      </c>
      <c r="P4" s="31" t="s">
        <v>15</v>
      </c>
      <c r="Q4" s="36" t="s">
        <v>16</v>
      </c>
    </row>
    <row r="5" spans="1:17" ht="13.5" thickBot="1">
      <c r="A5" s="38" t="s">
        <v>17</v>
      </c>
      <c r="B5" s="39"/>
      <c r="C5" s="40" t="s">
        <v>18</v>
      </c>
      <c r="D5" s="41">
        <v>2001</v>
      </c>
      <c r="E5" s="39"/>
      <c r="F5" s="42"/>
      <c r="G5" s="43" t="s">
        <v>19</v>
      </c>
      <c r="H5" s="43"/>
      <c r="I5" s="44"/>
      <c r="J5" s="45"/>
      <c r="K5" s="45"/>
      <c r="L5" s="45"/>
      <c r="M5" s="46"/>
      <c r="N5" s="45"/>
      <c r="O5" s="47"/>
      <c r="P5" s="47"/>
      <c r="Q5" s="48"/>
    </row>
    <row r="6" spans="1:17" ht="12.75">
      <c r="A6" s="17"/>
      <c r="B6" s="49"/>
      <c r="C6" s="50"/>
      <c r="D6" s="51"/>
      <c r="E6" s="49"/>
      <c r="F6" s="52"/>
      <c r="G6" s="49"/>
      <c r="H6" s="24"/>
      <c r="I6" s="25"/>
      <c r="J6" s="26"/>
      <c r="K6" s="26"/>
      <c r="L6" s="26"/>
      <c r="M6" s="27"/>
      <c r="N6" s="26"/>
      <c r="O6" s="28"/>
      <c r="P6" s="28"/>
      <c r="Q6" s="29"/>
    </row>
    <row r="7" spans="1:17" ht="12.75">
      <c r="A7" s="53" t="s">
        <v>20</v>
      </c>
      <c r="B7" s="54" t="s">
        <v>21</v>
      </c>
      <c r="C7" s="55" t="s">
        <v>22</v>
      </c>
      <c r="D7" s="56">
        <v>2001</v>
      </c>
      <c r="E7" s="54"/>
      <c r="F7" s="57"/>
      <c r="G7" s="58">
        <v>148</v>
      </c>
      <c r="H7" s="59"/>
      <c r="I7" s="60"/>
      <c r="J7" s="61" t="s">
        <v>23</v>
      </c>
      <c r="K7" s="61" t="s">
        <v>24</v>
      </c>
      <c r="L7" s="61"/>
      <c r="M7" s="62"/>
      <c r="N7" s="61" t="s">
        <v>25</v>
      </c>
      <c r="O7" s="63"/>
      <c r="P7" s="63"/>
      <c r="Q7" s="64" t="s">
        <v>26</v>
      </c>
    </row>
    <row r="8" spans="1:17" ht="12.75">
      <c r="A8" s="53" t="s">
        <v>20</v>
      </c>
      <c r="B8" s="54" t="s">
        <v>21</v>
      </c>
      <c r="C8" s="55"/>
      <c r="D8" s="56"/>
      <c r="E8" s="54"/>
      <c r="F8" s="57"/>
      <c r="G8" s="58">
        <v>12.2</v>
      </c>
      <c r="H8" s="59"/>
      <c r="I8" s="60"/>
      <c r="J8" s="61" t="s">
        <v>27</v>
      </c>
      <c r="K8" s="61" t="s">
        <v>28</v>
      </c>
      <c r="L8" s="61"/>
      <c r="M8" s="62"/>
      <c r="N8" s="61" t="s">
        <v>25</v>
      </c>
      <c r="O8" s="63"/>
      <c r="P8" s="63"/>
      <c r="Q8" s="65"/>
    </row>
    <row r="9" spans="1:17" ht="12.75">
      <c r="A9" s="53" t="s">
        <v>20</v>
      </c>
      <c r="B9" s="54" t="s">
        <v>21</v>
      </c>
      <c r="C9" s="55"/>
      <c r="D9" s="56"/>
      <c r="E9" s="54"/>
      <c r="F9" s="57"/>
      <c r="G9" s="58">
        <v>96.4</v>
      </c>
      <c r="H9" s="59"/>
      <c r="I9" s="60"/>
      <c r="J9" s="61" t="s">
        <v>29</v>
      </c>
      <c r="K9" s="61" t="s">
        <v>30</v>
      </c>
      <c r="L9" s="61"/>
      <c r="M9" s="62"/>
      <c r="N9" s="61" t="s">
        <v>25</v>
      </c>
      <c r="O9" s="63"/>
      <c r="P9" s="63"/>
      <c r="Q9" s="65"/>
    </row>
    <row r="10" spans="1:17" ht="12.75">
      <c r="A10" s="53" t="s">
        <v>20</v>
      </c>
      <c r="B10" s="54" t="s">
        <v>21</v>
      </c>
      <c r="C10" s="55"/>
      <c r="D10" s="56"/>
      <c r="E10" s="54"/>
      <c r="F10" s="57"/>
      <c r="G10" s="58">
        <v>12.4</v>
      </c>
      <c r="H10" s="59"/>
      <c r="I10" s="60"/>
      <c r="J10" s="61" t="s">
        <v>31</v>
      </c>
      <c r="K10" s="61" t="s">
        <v>28</v>
      </c>
      <c r="L10" s="61"/>
      <c r="M10" s="62"/>
      <c r="N10" s="61" t="s">
        <v>25</v>
      </c>
      <c r="O10" s="63"/>
      <c r="P10" s="63"/>
      <c r="Q10" s="65"/>
    </row>
    <row r="11" spans="1:17" ht="12.75">
      <c r="A11" s="53" t="s">
        <v>20</v>
      </c>
      <c r="B11" s="54" t="s">
        <v>21</v>
      </c>
      <c r="C11" s="55"/>
      <c r="D11" s="56"/>
      <c r="E11" s="54"/>
      <c r="F11" s="57"/>
      <c r="G11" s="58">
        <v>4.6</v>
      </c>
      <c r="H11" s="59"/>
      <c r="I11" s="60"/>
      <c r="J11" s="61" t="s">
        <v>32</v>
      </c>
      <c r="K11" s="61"/>
      <c r="L11" s="61"/>
      <c r="M11" s="62"/>
      <c r="N11" s="61" t="s">
        <v>25</v>
      </c>
      <c r="O11" s="63"/>
      <c r="P11" s="63"/>
      <c r="Q11" s="65"/>
    </row>
    <row r="12" spans="1:17" ht="12.75">
      <c r="A12" s="53" t="s">
        <v>20</v>
      </c>
      <c r="B12" s="54" t="s">
        <v>21</v>
      </c>
      <c r="C12" s="55"/>
      <c r="D12" s="56"/>
      <c r="E12" s="54"/>
      <c r="F12" s="57"/>
      <c r="G12" s="58">
        <v>78.1</v>
      </c>
      <c r="H12" s="59"/>
      <c r="I12" s="60"/>
      <c r="J12" s="61" t="s">
        <v>33</v>
      </c>
      <c r="K12" s="61"/>
      <c r="L12" s="61" t="s">
        <v>34</v>
      </c>
      <c r="M12" s="62"/>
      <c r="N12" s="61" t="s">
        <v>25</v>
      </c>
      <c r="O12" s="63"/>
      <c r="P12" s="63"/>
      <c r="Q12" s="65"/>
    </row>
    <row r="13" spans="1:17" ht="12.75">
      <c r="A13" s="17"/>
      <c r="B13" s="49"/>
      <c r="C13" s="50"/>
      <c r="D13" s="51"/>
      <c r="E13" s="49"/>
      <c r="F13" s="52"/>
      <c r="G13" s="66">
        <f>SUM(G7:G12)</f>
        <v>351.70000000000005</v>
      </c>
      <c r="H13" s="67" t="s">
        <v>35</v>
      </c>
      <c r="I13" s="25"/>
      <c r="J13" s="26"/>
      <c r="K13" s="26"/>
      <c r="L13" s="26"/>
      <c r="M13" s="27"/>
      <c r="N13" s="26"/>
      <c r="O13" s="28"/>
      <c r="P13" s="28"/>
      <c r="Q13" s="29"/>
    </row>
    <row r="14" spans="1:17" ht="12.75">
      <c r="A14" s="53" t="s">
        <v>36</v>
      </c>
      <c r="B14" s="54" t="s">
        <v>21</v>
      </c>
      <c r="C14" s="55" t="s">
        <v>37</v>
      </c>
      <c r="D14" s="56">
        <v>2000</v>
      </c>
      <c r="E14" s="54">
        <v>6</v>
      </c>
      <c r="F14" s="57">
        <v>6</v>
      </c>
      <c r="G14" s="58">
        <v>104</v>
      </c>
      <c r="H14" s="59"/>
      <c r="I14" s="60"/>
      <c r="J14" s="61" t="s">
        <v>38</v>
      </c>
      <c r="K14" s="61"/>
      <c r="L14" s="61" t="s">
        <v>39</v>
      </c>
      <c r="M14" s="62"/>
      <c r="N14" s="61"/>
      <c r="O14" s="63"/>
      <c r="P14" s="63"/>
      <c r="Q14" s="64" t="s">
        <v>40</v>
      </c>
    </row>
    <row r="15" spans="1:17" ht="25.5">
      <c r="A15" s="53" t="s">
        <v>36</v>
      </c>
      <c r="B15" s="54" t="s">
        <v>21</v>
      </c>
      <c r="C15" s="55"/>
      <c r="D15" s="56"/>
      <c r="E15" s="54"/>
      <c r="F15" s="57"/>
      <c r="G15" s="58">
        <v>99</v>
      </c>
      <c r="H15" s="59"/>
      <c r="I15" s="60"/>
      <c r="J15" s="61" t="s">
        <v>41</v>
      </c>
      <c r="K15" s="61"/>
      <c r="L15" s="61" t="s">
        <v>42</v>
      </c>
      <c r="M15" s="62"/>
      <c r="N15" s="61"/>
      <c r="O15" s="63"/>
      <c r="P15" s="63"/>
      <c r="Q15" s="65" t="s">
        <v>43</v>
      </c>
    </row>
    <row r="16" spans="1:17" ht="12.75">
      <c r="A16" s="53" t="s">
        <v>36</v>
      </c>
      <c r="B16" s="54" t="s">
        <v>21</v>
      </c>
      <c r="C16" s="55"/>
      <c r="D16" s="56"/>
      <c r="E16" s="54"/>
      <c r="F16" s="57"/>
      <c r="G16" s="58">
        <v>103</v>
      </c>
      <c r="H16" s="59"/>
      <c r="I16" s="60"/>
      <c r="J16" s="61" t="s">
        <v>44</v>
      </c>
      <c r="K16" s="61"/>
      <c r="L16" s="61" t="s">
        <v>45</v>
      </c>
      <c r="M16" s="62"/>
      <c r="N16" s="61"/>
      <c r="O16" s="63"/>
      <c r="P16" s="63"/>
      <c r="Q16" s="65"/>
    </row>
    <row r="17" spans="1:17" ht="12.75">
      <c r="A17" s="53" t="s">
        <v>36</v>
      </c>
      <c r="B17" s="54" t="s">
        <v>21</v>
      </c>
      <c r="C17" s="55"/>
      <c r="D17" s="56"/>
      <c r="E17" s="54"/>
      <c r="F17" s="57"/>
      <c r="G17" s="58">
        <v>98</v>
      </c>
      <c r="H17" s="59"/>
      <c r="I17" s="60"/>
      <c r="J17" s="61" t="s">
        <v>46</v>
      </c>
      <c r="K17" s="61"/>
      <c r="L17" s="61" t="s">
        <v>47</v>
      </c>
      <c r="M17" s="62"/>
      <c r="N17" s="61"/>
      <c r="O17" s="63"/>
      <c r="P17" s="63"/>
      <c r="Q17" s="65"/>
    </row>
    <row r="18" spans="1:17" ht="25.5">
      <c r="A18" s="53" t="s">
        <v>36</v>
      </c>
      <c r="B18" s="54" t="s">
        <v>21</v>
      </c>
      <c r="C18" s="55"/>
      <c r="D18" s="56"/>
      <c r="E18" s="54"/>
      <c r="F18" s="57"/>
      <c r="G18" s="58">
        <v>105</v>
      </c>
      <c r="H18" s="59"/>
      <c r="I18" s="60"/>
      <c r="J18" s="61" t="s">
        <v>48</v>
      </c>
      <c r="K18" s="61"/>
      <c r="L18" s="61" t="s">
        <v>49</v>
      </c>
      <c r="M18" s="62"/>
      <c r="N18" s="61"/>
      <c r="O18" s="63"/>
      <c r="P18" s="63"/>
      <c r="Q18" s="65"/>
    </row>
    <row r="19" spans="1:17" ht="12.75">
      <c r="A19" s="53" t="s">
        <v>36</v>
      </c>
      <c r="B19" s="54" t="s">
        <v>21</v>
      </c>
      <c r="C19" s="55"/>
      <c r="D19" s="56"/>
      <c r="E19" s="54"/>
      <c r="F19" s="57"/>
      <c r="G19" s="58">
        <v>101</v>
      </c>
      <c r="H19" s="59"/>
      <c r="I19" s="60"/>
      <c r="J19" s="61" t="s">
        <v>50</v>
      </c>
      <c r="K19" s="61"/>
      <c r="L19" s="61" t="s">
        <v>51</v>
      </c>
      <c r="M19" s="62"/>
      <c r="N19" s="61"/>
      <c r="O19" s="63"/>
      <c r="P19" s="63"/>
      <c r="Q19" s="65"/>
    </row>
    <row r="20" spans="1:17" ht="12.75">
      <c r="A20" s="17"/>
      <c r="B20" s="49"/>
      <c r="C20" s="50"/>
      <c r="D20" s="51"/>
      <c r="E20" s="49"/>
      <c r="F20" s="52"/>
      <c r="G20" s="66">
        <f>SUM(G14:G19)</f>
        <v>610</v>
      </c>
      <c r="H20" s="67" t="s">
        <v>35</v>
      </c>
      <c r="I20" s="25"/>
      <c r="J20" s="26"/>
      <c r="K20" s="26"/>
      <c r="L20" s="26"/>
      <c r="M20" s="27"/>
      <c r="N20" s="26"/>
      <c r="O20" s="28"/>
      <c r="P20" s="28"/>
      <c r="Q20" s="29"/>
    </row>
    <row r="21" spans="1:17" ht="12.75">
      <c r="A21" s="53" t="s">
        <v>52</v>
      </c>
      <c r="B21" s="54" t="s">
        <v>21</v>
      </c>
      <c r="C21" s="55" t="s">
        <v>53</v>
      </c>
      <c r="D21" s="56">
        <v>2001</v>
      </c>
      <c r="E21" s="54"/>
      <c r="F21" s="57">
        <v>4</v>
      </c>
      <c r="G21" s="58" t="s">
        <v>54</v>
      </c>
      <c r="H21" s="59"/>
      <c r="I21" s="60"/>
      <c r="J21" s="61" t="s">
        <v>55</v>
      </c>
      <c r="K21" s="61" t="s">
        <v>28</v>
      </c>
      <c r="L21" s="61"/>
      <c r="M21" s="62"/>
      <c r="N21" s="61" t="s">
        <v>25</v>
      </c>
      <c r="O21" s="63"/>
      <c r="P21" s="63"/>
      <c r="Q21" s="64" t="s">
        <v>56</v>
      </c>
    </row>
    <row r="22" spans="1:17" ht="12.75">
      <c r="A22" s="53" t="s">
        <v>52</v>
      </c>
      <c r="B22" s="54" t="s">
        <v>21</v>
      </c>
      <c r="C22" s="55"/>
      <c r="D22" s="56"/>
      <c r="E22" s="54"/>
      <c r="F22" s="57"/>
      <c r="G22" s="58">
        <v>139.6</v>
      </c>
      <c r="H22" s="59"/>
      <c r="I22" s="60"/>
      <c r="J22" s="61" t="s">
        <v>57</v>
      </c>
      <c r="K22" s="61" t="s">
        <v>28</v>
      </c>
      <c r="L22" s="61"/>
      <c r="M22" s="62"/>
      <c r="N22" s="61" t="s">
        <v>25</v>
      </c>
      <c r="O22" s="63"/>
      <c r="P22" s="63"/>
      <c r="Q22" s="65"/>
    </row>
    <row r="23" spans="1:17" ht="12.75">
      <c r="A23" s="53" t="s">
        <v>52</v>
      </c>
      <c r="B23" s="54" t="s">
        <v>21</v>
      </c>
      <c r="C23" s="55"/>
      <c r="D23" s="56"/>
      <c r="E23" s="54"/>
      <c r="F23" s="57"/>
      <c r="G23" s="58">
        <v>139.6</v>
      </c>
      <c r="H23" s="59"/>
      <c r="I23" s="60"/>
      <c r="J23" s="61" t="s">
        <v>58</v>
      </c>
      <c r="K23" s="61" t="s">
        <v>28</v>
      </c>
      <c r="L23" s="61"/>
      <c r="M23" s="62"/>
      <c r="N23" s="61" t="s">
        <v>25</v>
      </c>
      <c r="O23" s="63"/>
      <c r="P23" s="63"/>
      <c r="Q23" s="65"/>
    </row>
    <row r="24" spans="1:17" ht="12.75">
      <c r="A24" s="53" t="s">
        <v>52</v>
      </c>
      <c r="B24" s="54" t="s">
        <v>21</v>
      </c>
      <c r="C24" s="55"/>
      <c r="D24" s="56"/>
      <c r="E24" s="54"/>
      <c r="F24" s="57"/>
      <c r="G24" s="58"/>
      <c r="H24" s="59"/>
      <c r="I24" s="60"/>
      <c r="J24" s="61" t="s">
        <v>59</v>
      </c>
      <c r="K24" s="61"/>
      <c r="L24" s="61"/>
      <c r="M24" s="62"/>
      <c r="N24" s="61"/>
      <c r="O24" s="63"/>
      <c r="P24" s="63"/>
      <c r="Q24" s="65"/>
    </row>
    <row r="25" spans="1:17" ht="12.75">
      <c r="A25" s="17"/>
      <c r="B25" s="49"/>
      <c r="C25" s="50"/>
      <c r="D25" s="51"/>
      <c r="E25" s="49"/>
      <c r="F25" s="52"/>
      <c r="G25" s="66">
        <f>139.6*3</f>
        <v>418.79999999999995</v>
      </c>
      <c r="H25" s="67" t="s">
        <v>35</v>
      </c>
      <c r="I25" s="25"/>
      <c r="J25" s="26"/>
      <c r="K25" s="26"/>
      <c r="L25" s="26"/>
      <c r="M25" s="27"/>
      <c r="N25" s="26"/>
      <c r="O25" s="28"/>
      <c r="P25" s="28"/>
      <c r="Q25" s="29"/>
    </row>
    <row r="26" spans="1:17" ht="12.75">
      <c r="A26" s="53" t="s">
        <v>60</v>
      </c>
      <c r="B26" s="54" t="s">
        <v>21</v>
      </c>
      <c r="C26" s="55" t="s">
        <v>61</v>
      </c>
      <c r="D26" s="56">
        <v>2001</v>
      </c>
      <c r="E26" s="54"/>
      <c r="F26" s="57"/>
      <c r="G26" s="68">
        <v>720.5</v>
      </c>
      <c r="H26" s="69"/>
      <c r="I26" s="60"/>
      <c r="J26" s="61" t="s">
        <v>62</v>
      </c>
      <c r="K26" s="61" t="s">
        <v>63</v>
      </c>
      <c r="L26" s="61"/>
      <c r="M26" s="62"/>
      <c r="N26" s="61"/>
      <c r="O26" s="63"/>
      <c r="P26" s="63" t="s">
        <v>64</v>
      </c>
      <c r="Q26" s="70" t="s">
        <v>65</v>
      </c>
    </row>
    <row r="27" spans="1:17" ht="25.5">
      <c r="A27" s="53" t="s">
        <v>60</v>
      </c>
      <c r="B27" s="54" t="s">
        <v>21</v>
      </c>
      <c r="C27" s="55"/>
      <c r="D27" s="56"/>
      <c r="E27" s="54"/>
      <c r="F27" s="57"/>
      <c r="G27" s="68">
        <v>393.5</v>
      </c>
      <c r="H27" s="69"/>
      <c r="I27" s="60"/>
      <c r="J27" s="61" t="s">
        <v>66</v>
      </c>
      <c r="K27" s="61" t="s">
        <v>63</v>
      </c>
      <c r="L27" s="61"/>
      <c r="M27" s="62"/>
      <c r="N27" s="61"/>
      <c r="O27" s="63"/>
      <c r="P27" s="63"/>
      <c r="Q27" s="65" t="s">
        <v>67</v>
      </c>
    </row>
    <row r="28" spans="1:17" ht="12.75">
      <c r="A28" s="53" t="s">
        <v>60</v>
      </c>
      <c r="B28" s="54" t="s">
        <v>21</v>
      </c>
      <c r="C28" s="55"/>
      <c r="D28" s="56"/>
      <c r="E28" s="54"/>
      <c r="F28" s="57"/>
      <c r="G28" s="68">
        <v>356</v>
      </c>
      <c r="H28" s="69"/>
      <c r="I28" s="60"/>
      <c r="J28" s="61" t="s">
        <v>68</v>
      </c>
      <c r="K28" s="61" t="s">
        <v>28</v>
      </c>
      <c r="L28" s="61"/>
      <c r="M28" s="62"/>
      <c r="N28" s="61"/>
      <c r="O28" s="63"/>
      <c r="P28" s="63"/>
      <c r="Q28" s="65"/>
    </row>
    <row r="29" spans="1:17" ht="12.75">
      <c r="A29" s="53" t="s">
        <v>60</v>
      </c>
      <c r="B29" s="54" t="s">
        <v>21</v>
      </c>
      <c r="C29" s="55"/>
      <c r="D29" s="56"/>
      <c r="E29" s="54"/>
      <c r="F29" s="57"/>
      <c r="G29" s="68">
        <v>11.4</v>
      </c>
      <c r="H29" s="69"/>
      <c r="I29" s="60"/>
      <c r="J29" s="61" t="s">
        <v>69</v>
      </c>
      <c r="K29" s="61"/>
      <c r="L29" s="61" t="s">
        <v>70</v>
      </c>
      <c r="M29" s="62"/>
      <c r="N29" s="61"/>
      <c r="O29" s="63"/>
      <c r="P29" s="63"/>
      <c r="Q29" s="65"/>
    </row>
    <row r="30" spans="1:17" ht="12.75">
      <c r="A30" s="53" t="s">
        <v>60</v>
      </c>
      <c r="B30" s="54" t="s">
        <v>21</v>
      </c>
      <c r="C30" s="55"/>
      <c r="D30" s="56"/>
      <c r="E30" s="54"/>
      <c r="F30" s="57"/>
      <c r="G30" s="68">
        <v>0.6</v>
      </c>
      <c r="H30" s="69"/>
      <c r="I30" s="60"/>
      <c r="J30" s="61" t="s">
        <v>71</v>
      </c>
      <c r="K30" s="61" t="s">
        <v>63</v>
      </c>
      <c r="L30" s="61"/>
      <c r="M30" s="62"/>
      <c r="N30" s="61"/>
      <c r="O30" s="63"/>
      <c r="P30" s="63"/>
      <c r="Q30" s="65"/>
    </row>
    <row r="31" spans="1:17" ht="12.75">
      <c r="A31" s="17"/>
      <c r="B31" s="49"/>
      <c r="C31" s="50"/>
      <c r="D31" s="51"/>
      <c r="E31" s="49"/>
      <c r="F31" s="52"/>
      <c r="G31" s="71">
        <f>SUM(G26:G30)</f>
        <v>1482</v>
      </c>
      <c r="H31" s="67" t="s">
        <v>35</v>
      </c>
      <c r="I31" s="25"/>
      <c r="J31" s="26"/>
      <c r="K31" s="26"/>
      <c r="L31" s="26"/>
      <c r="M31" s="27"/>
      <c r="N31" s="26"/>
      <c r="O31" s="28"/>
      <c r="P31" s="28"/>
      <c r="Q31" s="29"/>
    </row>
    <row r="32" spans="1:17" ht="38.25">
      <c r="A32" s="53" t="s">
        <v>72</v>
      </c>
      <c r="B32" s="72" t="s">
        <v>73</v>
      </c>
      <c r="C32" s="55"/>
      <c r="D32" s="56">
        <v>2002</v>
      </c>
      <c r="E32" s="54"/>
      <c r="F32" s="57">
        <v>4</v>
      </c>
      <c r="G32" s="61"/>
      <c r="H32" s="69"/>
      <c r="I32" s="60"/>
      <c r="J32" s="73" t="s">
        <v>74</v>
      </c>
      <c r="K32" s="61" t="s">
        <v>75</v>
      </c>
      <c r="L32" s="61"/>
      <c r="M32" s="62"/>
      <c r="N32" s="61"/>
      <c r="O32" s="63"/>
      <c r="P32" s="62" t="s">
        <v>76</v>
      </c>
      <c r="Q32" s="64" t="s">
        <v>77</v>
      </c>
    </row>
    <row r="33" spans="1:17" ht="25.5">
      <c r="A33" s="53"/>
      <c r="B33" s="72"/>
      <c r="C33" s="55"/>
      <c r="D33" s="56"/>
      <c r="E33" s="54"/>
      <c r="F33" s="57"/>
      <c r="G33" s="54"/>
      <c r="H33" s="69"/>
      <c r="I33" s="60"/>
      <c r="J33" s="74"/>
      <c r="K33" s="62" t="s">
        <v>78</v>
      </c>
      <c r="L33" s="61"/>
      <c r="M33" s="62"/>
      <c r="N33" s="61"/>
      <c r="O33" s="63"/>
      <c r="P33" s="62"/>
      <c r="Q33" s="64"/>
    </row>
    <row r="34" spans="1:17" ht="11.25" customHeight="1">
      <c r="A34" s="53"/>
      <c r="B34" s="72"/>
      <c r="C34" s="55"/>
      <c r="D34" s="56"/>
      <c r="E34" s="54"/>
      <c r="F34" s="57"/>
      <c r="G34" s="54"/>
      <c r="H34" s="69"/>
      <c r="I34" s="60"/>
      <c r="J34" s="74"/>
      <c r="K34" s="62" t="s">
        <v>79</v>
      </c>
      <c r="L34" s="61"/>
      <c r="M34" s="62"/>
      <c r="N34" s="61"/>
      <c r="O34" s="63"/>
      <c r="P34" s="62"/>
      <c r="Q34" s="64"/>
    </row>
    <row r="35" spans="1:17" ht="12.75">
      <c r="A35" s="53"/>
      <c r="B35" s="72"/>
      <c r="C35" s="55"/>
      <c r="D35" s="56"/>
      <c r="E35" s="54"/>
      <c r="F35" s="57"/>
      <c r="G35" s="54"/>
      <c r="H35" s="69"/>
      <c r="I35" s="60"/>
      <c r="J35" s="74"/>
      <c r="K35" s="61"/>
      <c r="L35" s="61"/>
      <c r="M35" s="62"/>
      <c r="N35" s="61"/>
      <c r="O35" s="63"/>
      <c r="P35" s="62"/>
      <c r="Q35" s="64"/>
    </row>
    <row r="36" spans="1:17" ht="12.75">
      <c r="A36" s="17"/>
      <c r="B36" s="49"/>
      <c r="C36" s="50"/>
      <c r="D36" s="51"/>
      <c r="E36" s="49"/>
      <c r="F36" s="52"/>
      <c r="G36" s="49"/>
      <c r="H36" s="24"/>
      <c r="I36" s="25"/>
      <c r="J36" s="26"/>
      <c r="K36" s="26"/>
      <c r="L36" s="26"/>
      <c r="M36" s="27"/>
      <c r="N36" s="26"/>
      <c r="O36" s="28"/>
      <c r="P36" s="28"/>
      <c r="Q36" s="29"/>
    </row>
    <row r="37" spans="1:17" ht="12.75">
      <c r="A37" s="75" t="s">
        <v>80</v>
      </c>
      <c r="B37" s="54" t="s">
        <v>73</v>
      </c>
      <c r="C37" s="55" t="s">
        <v>81</v>
      </c>
      <c r="D37" s="56">
        <v>2002</v>
      </c>
      <c r="E37" s="54"/>
      <c r="F37" s="57">
        <v>3</v>
      </c>
      <c r="G37" s="54"/>
      <c r="H37" s="69"/>
      <c r="I37" s="60"/>
      <c r="J37" s="61"/>
      <c r="K37" s="61"/>
      <c r="L37" s="61"/>
      <c r="M37" s="62"/>
      <c r="N37" s="61"/>
      <c r="O37" s="63"/>
      <c r="P37" s="63"/>
      <c r="Q37" s="65"/>
    </row>
    <row r="38" spans="1:17" ht="12.75">
      <c r="A38" s="17"/>
      <c r="B38" s="49"/>
      <c r="C38" s="50"/>
      <c r="D38" s="51"/>
      <c r="E38" s="49"/>
      <c r="F38" s="52"/>
      <c r="G38" s="49"/>
      <c r="H38" s="24"/>
      <c r="I38" s="25"/>
      <c r="J38" s="26"/>
      <c r="K38" s="26"/>
      <c r="L38" s="26"/>
      <c r="M38" s="27"/>
      <c r="N38" s="26"/>
      <c r="O38" s="28"/>
      <c r="P38" s="28"/>
      <c r="Q38" s="29"/>
    </row>
    <row r="39" spans="1:17" ht="63.75">
      <c r="A39" s="53" t="s">
        <v>82</v>
      </c>
      <c r="B39" s="54" t="s">
        <v>83</v>
      </c>
      <c r="C39" s="55" t="s">
        <v>81</v>
      </c>
      <c r="D39" s="56">
        <v>2001</v>
      </c>
      <c r="E39" s="54"/>
      <c r="F39" s="57">
        <v>3</v>
      </c>
      <c r="G39" s="54"/>
      <c r="H39" s="69"/>
      <c r="I39" s="60"/>
      <c r="J39" s="61" t="s">
        <v>84</v>
      </c>
      <c r="K39" s="61"/>
      <c r="L39" s="61"/>
      <c r="M39" s="62"/>
      <c r="N39" s="61"/>
      <c r="O39" s="63"/>
      <c r="P39" s="76" t="s">
        <v>85</v>
      </c>
      <c r="Q39" s="64" t="s">
        <v>86</v>
      </c>
    </row>
    <row r="40" spans="1:17" ht="12.75">
      <c r="A40" s="17"/>
      <c r="B40" s="49"/>
      <c r="C40" s="50"/>
      <c r="D40" s="51"/>
      <c r="E40" s="49"/>
      <c r="F40" s="52"/>
      <c r="G40" s="49"/>
      <c r="H40" s="24"/>
      <c r="I40" s="25"/>
      <c r="J40" s="26"/>
      <c r="K40" s="26"/>
      <c r="L40" s="26"/>
      <c r="M40" s="27"/>
      <c r="N40" s="26"/>
      <c r="O40" s="28"/>
      <c r="P40" s="28"/>
      <c r="Q40" s="29"/>
    </row>
    <row r="41" spans="1:17" ht="38.25">
      <c r="A41" s="53" t="s">
        <v>87</v>
      </c>
      <c r="B41" s="54" t="s">
        <v>21</v>
      </c>
      <c r="C41" s="55" t="s">
        <v>88</v>
      </c>
      <c r="D41" s="56">
        <v>2001</v>
      </c>
      <c r="E41" s="76"/>
      <c r="F41" s="57">
        <v>4</v>
      </c>
      <c r="G41" s="54"/>
      <c r="H41" s="69"/>
      <c r="I41" s="60"/>
      <c r="J41" s="61" t="s">
        <v>89</v>
      </c>
      <c r="K41" s="61"/>
      <c r="L41" s="61"/>
      <c r="M41" s="62"/>
      <c r="N41" s="61"/>
      <c r="O41" s="63"/>
      <c r="P41" s="63" t="s">
        <v>90</v>
      </c>
      <c r="Q41" s="64" t="s">
        <v>91</v>
      </c>
    </row>
    <row r="42" spans="1:17" ht="12.75">
      <c r="A42" s="17"/>
      <c r="B42" s="49"/>
      <c r="C42" s="50"/>
      <c r="D42" s="51"/>
      <c r="E42" s="49"/>
      <c r="F42" s="52"/>
      <c r="G42" s="49"/>
      <c r="H42" s="24"/>
      <c r="I42" s="25"/>
      <c r="J42" s="26"/>
      <c r="K42" s="26"/>
      <c r="L42" s="26"/>
      <c r="M42" s="27"/>
      <c r="N42" s="26"/>
      <c r="O42" s="28"/>
      <c r="P42" s="28"/>
      <c r="Q42" s="29"/>
    </row>
    <row r="43" spans="1:17" ht="51">
      <c r="A43" s="53" t="s">
        <v>92</v>
      </c>
      <c r="B43" s="54" t="s">
        <v>21</v>
      </c>
      <c r="C43" s="55" t="s">
        <v>93</v>
      </c>
      <c r="D43" s="56">
        <v>2001</v>
      </c>
      <c r="E43" s="54"/>
      <c r="F43" s="57" t="s">
        <v>94</v>
      </c>
      <c r="G43" s="54"/>
      <c r="H43" s="69"/>
      <c r="I43" s="60"/>
      <c r="J43" s="61" t="s">
        <v>95</v>
      </c>
      <c r="K43" s="61"/>
      <c r="L43" s="61"/>
      <c r="M43" s="62"/>
      <c r="N43" s="61">
        <v>2002</v>
      </c>
      <c r="O43" s="63"/>
      <c r="P43" s="77" t="s">
        <v>96</v>
      </c>
      <c r="Q43" s="64" t="s">
        <v>97</v>
      </c>
    </row>
    <row r="44" spans="1:17" ht="12.75">
      <c r="A44" s="17"/>
      <c r="B44" s="49"/>
      <c r="C44" s="50"/>
      <c r="D44" s="51"/>
      <c r="E44" s="49"/>
      <c r="F44" s="52"/>
      <c r="G44" s="49"/>
      <c r="H44" s="24"/>
      <c r="I44" s="25"/>
      <c r="J44" s="26"/>
      <c r="K44" s="26"/>
      <c r="L44" s="26"/>
      <c r="M44" s="27"/>
      <c r="N44" s="26"/>
      <c r="O44" s="28"/>
      <c r="P44" s="28"/>
      <c r="Q44" s="29"/>
    </row>
    <row r="45" spans="1:17" ht="51">
      <c r="A45" s="53" t="s">
        <v>98</v>
      </c>
      <c r="B45" s="54" t="s">
        <v>73</v>
      </c>
      <c r="C45" s="55" t="s">
        <v>99</v>
      </c>
      <c r="D45" s="56">
        <v>2001</v>
      </c>
      <c r="E45" s="54" t="s">
        <v>99</v>
      </c>
      <c r="F45" s="57"/>
      <c r="G45" s="54"/>
      <c r="H45" s="69"/>
      <c r="I45" s="60"/>
      <c r="J45" s="61" t="s">
        <v>100</v>
      </c>
      <c r="K45" s="61"/>
      <c r="L45" s="61"/>
      <c r="M45" s="62"/>
      <c r="N45" s="61"/>
      <c r="O45" s="63"/>
      <c r="P45" s="63"/>
      <c r="Q45" s="64" t="s">
        <v>101</v>
      </c>
    </row>
    <row r="46" spans="1:17" ht="12.75">
      <c r="A46" s="17"/>
      <c r="B46" s="49"/>
      <c r="C46" s="50"/>
      <c r="D46" s="51"/>
      <c r="E46" s="49"/>
      <c r="F46" s="52"/>
      <c r="G46" s="49"/>
      <c r="H46" s="24"/>
      <c r="I46" s="25"/>
      <c r="J46" s="26"/>
      <c r="K46" s="26"/>
      <c r="L46" s="26"/>
      <c r="M46" s="27"/>
      <c r="N46" s="26"/>
      <c r="O46" s="28"/>
      <c r="P46" s="28"/>
      <c r="Q46" s="29"/>
    </row>
    <row r="47" spans="1:17" ht="25.5">
      <c r="A47" s="53" t="s">
        <v>102</v>
      </c>
      <c r="B47" s="54" t="s">
        <v>103</v>
      </c>
      <c r="C47" s="55" t="s">
        <v>22</v>
      </c>
      <c r="D47" s="56">
        <v>2000</v>
      </c>
      <c r="E47" s="54"/>
      <c r="F47" s="57">
        <v>4</v>
      </c>
      <c r="G47" s="69" t="s">
        <v>104</v>
      </c>
      <c r="H47" s="69"/>
      <c r="I47" s="60"/>
      <c r="J47" s="61" t="s">
        <v>105</v>
      </c>
      <c r="K47" s="61" t="s">
        <v>28</v>
      </c>
      <c r="L47" s="61"/>
      <c r="M47" s="62"/>
      <c r="N47" s="61" t="s">
        <v>106</v>
      </c>
      <c r="O47" s="63"/>
      <c r="P47" s="63"/>
      <c r="Q47" s="64" t="s">
        <v>107</v>
      </c>
    </row>
    <row r="48" spans="1:17" ht="25.5">
      <c r="A48" s="53" t="s">
        <v>102</v>
      </c>
      <c r="B48" s="54"/>
      <c r="C48" s="55"/>
      <c r="D48" s="56"/>
      <c r="E48" s="54"/>
      <c r="F48" s="57"/>
      <c r="G48" s="54"/>
      <c r="H48" s="69"/>
      <c r="I48" s="60"/>
      <c r="J48" s="61" t="s">
        <v>108</v>
      </c>
      <c r="K48" s="61"/>
      <c r="L48" s="61" t="s">
        <v>109</v>
      </c>
      <c r="M48" s="62"/>
      <c r="N48" s="61" t="s">
        <v>106</v>
      </c>
      <c r="O48" s="63"/>
      <c r="P48" s="63"/>
      <c r="Q48" s="65"/>
    </row>
    <row r="49" spans="1:17" ht="25.5">
      <c r="A49" s="53" t="s">
        <v>102</v>
      </c>
      <c r="B49" s="54"/>
      <c r="C49" s="55"/>
      <c r="D49" s="56"/>
      <c r="E49" s="54"/>
      <c r="F49" s="57"/>
      <c r="G49" s="54"/>
      <c r="H49" s="69"/>
      <c r="I49" s="60"/>
      <c r="J49" s="61" t="s">
        <v>110</v>
      </c>
      <c r="K49" s="61" t="s">
        <v>28</v>
      </c>
      <c r="L49" s="61"/>
      <c r="M49" s="62"/>
      <c r="N49" s="61" t="s">
        <v>106</v>
      </c>
      <c r="O49" s="63"/>
      <c r="P49" s="63"/>
      <c r="Q49" s="65"/>
    </row>
    <row r="50" spans="1:17" ht="25.5">
      <c r="A50" s="53" t="s">
        <v>102</v>
      </c>
      <c r="B50" s="54"/>
      <c r="C50" s="55"/>
      <c r="D50" s="56"/>
      <c r="E50" s="54"/>
      <c r="F50" s="57"/>
      <c r="G50" s="54"/>
      <c r="H50" s="69"/>
      <c r="I50" s="60"/>
      <c r="J50" s="61" t="s">
        <v>111</v>
      </c>
      <c r="K50" s="61" t="s">
        <v>28</v>
      </c>
      <c r="L50" s="61"/>
      <c r="M50" s="62"/>
      <c r="N50" s="61" t="s">
        <v>106</v>
      </c>
      <c r="O50" s="63"/>
      <c r="P50" s="63"/>
      <c r="Q50" s="65"/>
    </row>
    <row r="51" spans="1:17" ht="12.75">
      <c r="A51" s="17"/>
      <c r="B51" s="49"/>
      <c r="C51" s="50"/>
      <c r="D51" s="51"/>
      <c r="E51" s="49"/>
      <c r="F51" s="52"/>
      <c r="G51" s="49"/>
      <c r="H51" s="24"/>
      <c r="I51" s="25"/>
      <c r="J51" s="26"/>
      <c r="K51" s="26"/>
      <c r="L51" s="26"/>
      <c r="M51" s="27"/>
      <c r="N51" s="26"/>
      <c r="O51" s="28"/>
      <c r="P51" s="28"/>
      <c r="Q51" s="29"/>
    </row>
    <row r="52" spans="1:17" ht="25.5">
      <c r="A52" s="53" t="s">
        <v>112</v>
      </c>
      <c r="B52" s="54" t="s">
        <v>103</v>
      </c>
      <c r="C52" s="55" t="s">
        <v>113</v>
      </c>
      <c r="D52" s="56">
        <v>2001</v>
      </c>
      <c r="E52" s="54">
        <v>2</v>
      </c>
      <c r="F52" s="57">
        <v>4</v>
      </c>
      <c r="G52" s="69" t="s">
        <v>114</v>
      </c>
      <c r="H52" s="69"/>
      <c r="I52" s="60"/>
      <c r="J52" s="61" t="s">
        <v>115</v>
      </c>
      <c r="K52" s="61" t="s">
        <v>28</v>
      </c>
      <c r="L52" s="61"/>
      <c r="M52" s="62"/>
      <c r="N52" s="61" t="s">
        <v>106</v>
      </c>
      <c r="O52" s="63"/>
      <c r="P52" s="63"/>
      <c r="Q52" s="64" t="s">
        <v>116</v>
      </c>
    </row>
    <row r="53" spans="1:17" ht="25.5">
      <c r="A53" s="53" t="s">
        <v>112</v>
      </c>
      <c r="B53" s="54"/>
      <c r="C53" s="55"/>
      <c r="D53" s="56"/>
      <c r="E53" s="54"/>
      <c r="F53" s="57"/>
      <c r="G53" s="54"/>
      <c r="H53" s="69"/>
      <c r="I53" s="60"/>
      <c r="J53" s="61" t="s">
        <v>117</v>
      </c>
      <c r="K53" s="61" t="s">
        <v>28</v>
      </c>
      <c r="L53" s="61"/>
      <c r="M53" s="62"/>
      <c r="N53" s="61" t="s">
        <v>118</v>
      </c>
      <c r="O53" s="63"/>
      <c r="P53" s="63"/>
      <c r="Q53" s="65"/>
    </row>
    <row r="54" spans="1:17" ht="12.75">
      <c r="A54" s="17"/>
      <c r="B54" s="49"/>
      <c r="C54" s="50"/>
      <c r="D54" s="51"/>
      <c r="E54" s="49"/>
      <c r="F54" s="52"/>
      <c r="G54" s="49"/>
      <c r="H54" s="24"/>
      <c r="I54" s="25"/>
      <c r="J54" s="26"/>
      <c r="K54" s="26"/>
      <c r="L54" s="26"/>
      <c r="M54" s="27"/>
      <c r="N54" s="26"/>
      <c r="O54" s="28"/>
      <c r="P54" s="28"/>
      <c r="Q54" s="29"/>
    </row>
    <row r="55" spans="1:17" ht="12.75">
      <c r="A55" s="53" t="s">
        <v>119</v>
      </c>
      <c r="B55" s="54" t="s">
        <v>21</v>
      </c>
      <c r="C55" s="55" t="s">
        <v>113</v>
      </c>
      <c r="D55" s="56">
        <v>2000</v>
      </c>
      <c r="E55" s="54"/>
      <c r="F55" s="57">
        <v>6</v>
      </c>
      <c r="G55" s="68">
        <v>7.7</v>
      </c>
      <c r="H55" s="69"/>
      <c r="I55" s="60"/>
      <c r="J55" s="61" t="s">
        <v>120</v>
      </c>
      <c r="K55" s="61" t="s">
        <v>28</v>
      </c>
      <c r="L55" s="61" t="s">
        <v>121</v>
      </c>
      <c r="M55" s="62"/>
      <c r="N55" s="61" t="s">
        <v>25</v>
      </c>
      <c r="O55" s="63"/>
      <c r="P55" s="63"/>
      <c r="Q55" s="64" t="s">
        <v>122</v>
      </c>
    </row>
    <row r="56" spans="1:17" ht="12.75">
      <c r="A56" s="53" t="s">
        <v>119</v>
      </c>
      <c r="B56" s="54"/>
      <c r="C56" s="55"/>
      <c r="D56" s="56"/>
      <c r="E56" s="54"/>
      <c r="F56" s="57"/>
      <c r="G56" s="68">
        <v>7.62</v>
      </c>
      <c r="H56" s="69"/>
      <c r="I56" s="60"/>
      <c r="J56" s="61" t="s">
        <v>123</v>
      </c>
      <c r="K56" s="61"/>
      <c r="L56" s="61" t="s">
        <v>124</v>
      </c>
      <c r="M56" s="62"/>
      <c r="N56" s="61" t="s">
        <v>25</v>
      </c>
      <c r="O56" s="63"/>
      <c r="P56" s="63"/>
      <c r="Q56" s="65"/>
    </row>
    <row r="57" spans="1:17" ht="12.75">
      <c r="A57" s="53" t="s">
        <v>119</v>
      </c>
      <c r="B57" s="54"/>
      <c r="C57" s="55"/>
      <c r="D57" s="56"/>
      <c r="E57" s="54"/>
      <c r="F57" s="57"/>
      <c r="G57" s="68">
        <v>7.63</v>
      </c>
      <c r="H57" s="69"/>
      <c r="I57" s="60"/>
      <c r="J57" s="61" t="s">
        <v>125</v>
      </c>
      <c r="K57" s="61" t="s">
        <v>28</v>
      </c>
      <c r="L57" s="61" t="s">
        <v>47</v>
      </c>
      <c r="M57" s="62"/>
      <c r="N57" s="61" t="s">
        <v>25</v>
      </c>
      <c r="O57" s="63"/>
      <c r="P57" s="63"/>
      <c r="Q57" s="65"/>
    </row>
    <row r="58" spans="1:17" ht="12.75">
      <c r="A58" s="53" t="s">
        <v>119</v>
      </c>
      <c r="B58" s="54"/>
      <c r="C58" s="55"/>
      <c r="D58" s="56"/>
      <c r="E58" s="54"/>
      <c r="F58" s="57"/>
      <c r="G58" s="68">
        <v>7.65</v>
      </c>
      <c r="H58" s="69"/>
      <c r="I58" s="60"/>
      <c r="J58" s="61" t="s">
        <v>126</v>
      </c>
      <c r="K58" s="61"/>
      <c r="L58" s="61" t="s">
        <v>127</v>
      </c>
      <c r="M58" s="62"/>
      <c r="N58" s="61" t="s">
        <v>25</v>
      </c>
      <c r="O58" s="63"/>
      <c r="P58" s="63"/>
      <c r="Q58" s="65"/>
    </row>
    <row r="59" spans="1:17" ht="12.75">
      <c r="A59" s="53" t="s">
        <v>119</v>
      </c>
      <c r="B59" s="54"/>
      <c r="C59" s="55"/>
      <c r="D59" s="56"/>
      <c r="E59" s="54"/>
      <c r="F59" s="57"/>
      <c r="G59" s="68">
        <v>7.6</v>
      </c>
      <c r="H59" s="69"/>
      <c r="I59" s="60"/>
      <c r="J59" s="61" t="s">
        <v>128</v>
      </c>
      <c r="K59" s="61" t="s">
        <v>28</v>
      </c>
      <c r="L59" s="61" t="s">
        <v>45</v>
      </c>
      <c r="M59" s="62"/>
      <c r="N59" s="61" t="s">
        <v>25</v>
      </c>
      <c r="O59" s="63"/>
      <c r="P59" s="63"/>
      <c r="Q59" s="65"/>
    </row>
    <row r="60" spans="1:17" ht="12.75">
      <c r="A60" s="53" t="s">
        <v>119</v>
      </c>
      <c r="B60" s="54"/>
      <c r="C60" s="55"/>
      <c r="D60" s="56"/>
      <c r="E60" s="54"/>
      <c r="F60" s="57"/>
      <c r="G60" s="68">
        <v>7.67</v>
      </c>
      <c r="H60" s="69"/>
      <c r="I60" s="60"/>
      <c r="J60" s="61" t="s">
        <v>129</v>
      </c>
      <c r="K60" s="61" t="s">
        <v>28</v>
      </c>
      <c r="L60" s="61" t="s">
        <v>130</v>
      </c>
      <c r="M60" s="62"/>
      <c r="N60" s="61" t="s">
        <v>25</v>
      </c>
      <c r="O60" s="63"/>
      <c r="P60" s="63"/>
      <c r="Q60" s="65"/>
    </row>
    <row r="61" spans="1:17" ht="12.75">
      <c r="A61" s="17"/>
      <c r="B61" s="49"/>
      <c r="C61" s="50"/>
      <c r="D61" s="51"/>
      <c r="E61" s="49"/>
      <c r="F61" s="52"/>
      <c r="G61" s="71">
        <f>SUM(G55:G60)</f>
        <v>45.870000000000005</v>
      </c>
      <c r="H61" s="78" t="s">
        <v>131</v>
      </c>
      <c r="I61" s="25"/>
      <c r="J61" s="26"/>
      <c r="K61" s="26"/>
      <c r="L61" s="26"/>
      <c r="M61" s="27"/>
      <c r="N61" s="26"/>
      <c r="O61" s="28"/>
      <c r="P61" s="28"/>
      <c r="Q61" s="29"/>
    </row>
    <row r="62" spans="1:17" ht="76.5">
      <c r="A62" s="53" t="s">
        <v>132</v>
      </c>
      <c r="B62" s="54" t="s">
        <v>21</v>
      </c>
      <c r="C62" s="55" t="s">
        <v>113</v>
      </c>
      <c r="D62" s="56">
        <v>2001</v>
      </c>
      <c r="E62" s="79">
        <v>4</v>
      </c>
      <c r="F62" s="57" t="s">
        <v>133</v>
      </c>
      <c r="G62" s="54"/>
      <c r="H62" s="69"/>
      <c r="I62" s="63" t="s">
        <v>134</v>
      </c>
      <c r="J62" s="80" t="s">
        <v>135</v>
      </c>
      <c r="K62" s="61"/>
      <c r="L62" s="61"/>
      <c r="M62" s="62"/>
      <c r="N62" s="61"/>
      <c r="O62" s="63"/>
      <c r="P62" s="63" t="s">
        <v>136</v>
      </c>
      <c r="Q62" s="64" t="s">
        <v>137</v>
      </c>
    </row>
    <row r="63" spans="1:17" ht="12.75">
      <c r="A63" s="17"/>
      <c r="B63" s="49"/>
      <c r="C63" s="50"/>
      <c r="D63" s="51"/>
      <c r="E63" s="49"/>
      <c r="F63" s="52"/>
      <c r="G63" s="49"/>
      <c r="H63" s="24"/>
      <c r="I63" s="25"/>
      <c r="J63" s="26"/>
      <c r="K63" s="26"/>
      <c r="L63" s="26"/>
      <c r="M63" s="27"/>
      <c r="N63" s="26"/>
      <c r="O63" s="28"/>
      <c r="P63" s="28"/>
      <c r="Q63" s="29"/>
    </row>
    <row r="64" spans="1:17" ht="102">
      <c r="A64" s="53" t="s">
        <v>138</v>
      </c>
      <c r="B64" s="54" t="s">
        <v>139</v>
      </c>
      <c r="C64" s="55" t="s">
        <v>140</v>
      </c>
      <c r="D64" s="56" t="s">
        <v>141</v>
      </c>
      <c r="E64" s="62" t="s">
        <v>142</v>
      </c>
      <c r="F64" s="57" t="s">
        <v>94</v>
      </c>
      <c r="G64" s="54" t="s">
        <v>143</v>
      </c>
      <c r="H64" s="69"/>
      <c r="I64" s="60"/>
      <c r="J64" s="61" t="s">
        <v>144</v>
      </c>
      <c r="K64" s="81"/>
      <c r="L64" s="61"/>
      <c r="M64" s="62"/>
      <c r="N64" s="61"/>
      <c r="O64" s="63"/>
      <c r="P64" s="63" t="s">
        <v>145</v>
      </c>
      <c r="Q64" s="65"/>
    </row>
    <row r="65" spans="1:17" ht="12.75">
      <c r="A65" s="17"/>
      <c r="B65" s="49"/>
      <c r="C65" s="50"/>
      <c r="D65" s="51"/>
      <c r="E65" s="49"/>
      <c r="F65" s="52"/>
      <c r="G65" s="49"/>
      <c r="H65" s="24"/>
      <c r="I65" s="25"/>
      <c r="J65" s="26"/>
      <c r="K65" s="26"/>
      <c r="L65" s="26"/>
      <c r="M65" s="27"/>
      <c r="N65" s="26"/>
      <c r="O65" s="28"/>
      <c r="P65" s="28"/>
      <c r="Q65" s="29"/>
    </row>
    <row r="66" spans="1:17" ht="12.75">
      <c r="A66" s="53" t="s">
        <v>146</v>
      </c>
      <c r="B66" s="54"/>
      <c r="C66" s="55" t="s">
        <v>81</v>
      </c>
      <c r="D66" s="56">
        <v>2001</v>
      </c>
      <c r="E66" s="54"/>
      <c r="F66" s="57">
        <v>4</v>
      </c>
      <c r="G66" s="54"/>
      <c r="H66" s="69"/>
      <c r="I66" s="60"/>
      <c r="J66" s="61"/>
      <c r="K66" s="61"/>
      <c r="L66" s="61"/>
      <c r="M66" s="62"/>
      <c r="N66" s="61"/>
      <c r="O66" s="63"/>
      <c r="P66" s="63"/>
      <c r="Q66" s="64" t="s">
        <v>147</v>
      </c>
    </row>
    <row r="67" spans="1:17" ht="12.75">
      <c r="A67" s="17"/>
      <c r="B67" s="49"/>
      <c r="C67" s="50"/>
      <c r="D67" s="51"/>
      <c r="E67" s="49"/>
      <c r="F67" s="52"/>
      <c r="G67" s="49"/>
      <c r="H67" s="24"/>
      <c r="I67" s="25"/>
      <c r="J67" s="26"/>
      <c r="K67" s="26"/>
      <c r="L67" s="26"/>
      <c r="M67" s="27"/>
      <c r="N67" s="26"/>
      <c r="O67" s="28"/>
      <c r="P67" s="28"/>
      <c r="Q67" s="29"/>
    </row>
    <row r="68" spans="1:17" ht="51">
      <c r="A68" s="53" t="s">
        <v>148</v>
      </c>
      <c r="B68" s="54" t="s">
        <v>21</v>
      </c>
      <c r="C68" s="55"/>
      <c r="D68" s="56">
        <v>2001</v>
      </c>
      <c r="E68" s="54"/>
      <c r="F68" s="57" t="s">
        <v>149</v>
      </c>
      <c r="G68" s="54"/>
      <c r="H68" s="69"/>
      <c r="I68" s="60"/>
      <c r="J68" s="61"/>
      <c r="K68" s="61"/>
      <c r="L68" s="61"/>
      <c r="M68" s="62"/>
      <c r="N68" s="61" t="s">
        <v>150</v>
      </c>
      <c r="O68" s="63"/>
      <c r="P68" s="76" t="s">
        <v>151</v>
      </c>
      <c r="Q68" s="65" t="s">
        <v>152</v>
      </c>
    </row>
    <row r="69" spans="1:17" ht="12.75">
      <c r="A69" s="17"/>
      <c r="B69" s="49"/>
      <c r="C69" s="50"/>
      <c r="D69" s="51"/>
      <c r="E69" s="49"/>
      <c r="F69" s="52"/>
      <c r="G69" s="49"/>
      <c r="H69" s="24"/>
      <c r="I69" s="25"/>
      <c r="J69" s="26"/>
      <c r="K69" s="26"/>
      <c r="L69" s="26"/>
      <c r="M69" s="27"/>
      <c r="N69" s="26"/>
      <c r="O69" s="28"/>
      <c r="P69" s="28"/>
      <c r="Q69" s="29"/>
    </row>
    <row r="70" spans="1:17" ht="38.25">
      <c r="A70" s="53" t="s">
        <v>153</v>
      </c>
      <c r="B70" s="54" t="s">
        <v>73</v>
      </c>
      <c r="C70" s="55"/>
      <c r="D70" s="56">
        <v>2002</v>
      </c>
      <c r="E70" s="54"/>
      <c r="F70" s="57" t="s">
        <v>149</v>
      </c>
      <c r="G70" s="54"/>
      <c r="H70" s="69"/>
      <c r="I70" s="60"/>
      <c r="J70" s="61"/>
      <c r="K70" s="61"/>
      <c r="L70" s="61"/>
      <c r="M70" s="62"/>
      <c r="N70" s="61"/>
      <c r="O70" s="63"/>
      <c r="P70" s="76" t="s">
        <v>154</v>
      </c>
      <c r="Q70" s="64" t="s">
        <v>155</v>
      </c>
    </row>
    <row r="71" spans="1:17" ht="12.75">
      <c r="A71" s="17"/>
      <c r="B71" s="49"/>
      <c r="C71" s="50"/>
      <c r="D71" s="51"/>
      <c r="E71" s="49"/>
      <c r="F71" s="52"/>
      <c r="G71" s="49"/>
      <c r="H71" s="24"/>
      <c r="I71" s="25"/>
      <c r="J71" s="26"/>
      <c r="K71" s="26"/>
      <c r="L71" s="26"/>
      <c r="M71" s="27"/>
      <c r="N71" s="26"/>
      <c r="O71" s="28"/>
      <c r="P71" s="28"/>
      <c r="Q71" s="29"/>
    </row>
    <row r="72" spans="1:17" ht="12.75">
      <c r="A72" s="53" t="s">
        <v>156</v>
      </c>
      <c r="B72" s="54" t="s">
        <v>73</v>
      </c>
      <c r="C72" s="55" t="s">
        <v>157</v>
      </c>
      <c r="D72" s="56">
        <v>2001</v>
      </c>
      <c r="E72" s="54"/>
      <c r="F72" s="57">
        <v>4</v>
      </c>
      <c r="G72" s="69" t="s">
        <v>158</v>
      </c>
      <c r="H72" s="69"/>
      <c r="I72" s="60"/>
      <c r="J72" s="61"/>
      <c r="K72" s="61"/>
      <c r="L72" s="61"/>
      <c r="M72" s="62"/>
      <c r="N72" s="61">
        <v>2002</v>
      </c>
      <c r="O72" s="63"/>
      <c r="P72" s="82" t="s">
        <v>159</v>
      </c>
      <c r="Q72" s="64" t="s">
        <v>160</v>
      </c>
    </row>
    <row r="73" spans="1:17" ht="12.75">
      <c r="A73" s="17"/>
      <c r="B73" s="49"/>
      <c r="C73" s="50"/>
      <c r="D73" s="51"/>
      <c r="E73" s="49"/>
      <c r="F73" s="52"/>
      <c r="G73" s="49"/>
      <c r="H73" s="24"/>
      <c r="I73" s="25"/>
      <c r="J73" s="26"/>
      <c r="K73" s="26"/>
      <c r="L73" s="26"/>
      <c r="M73" s="27"/>
      <c r="N73" s="26"/>
      <c r="O73" s="28"/>
      <c r="P73" s="28"/>
      <c r="Q73" s="29"/>
    </row>
    <row r="74" spans="1:17" ht="25.5">
      <c r="A74" s="53" t="s">
        <v>161</v>
      </c>
      <c r="B74" s="54" t="s">
        <v>162</v>
      </c>
      <c r="C74" s="55"/>
      <c r="D74" s="56"/>
      <c r="E74" s="54"/>
      <c r="F74" s="57"/>
      <c r="G74" s="54" t="s">
        <v>162</v>
      </c>
      <c r="H74" s="69"/>
      <c r="I74" s="54"/>
      <c r="J74" s="61" t="s">
        <v>163</v>
      </c>
      <c r="K74" s="61" t="s">
        <v>28</v>
      </c>
      <c r="L74" s="61" t="s">
        <v>164</v>
      </c>
      <c r="M74" s="62"/>
      <c r="N74" s="61" t="s">
        <v>165</v>
      </c>
      <c r="O74" s="63"/>
      <c r="P74" s="63"/>
      <c r="Q74" s="65"/>
    </row>
    <row r="75" spans="1:17" ht="12.75">
      <c r="A75" s="17"/>
      <c r="B75" s="49"/>
      <c r="C75" s="50"/>
      <c r="D75" s="51"/>
      <c r="E75" s="49"/>
      <c r="F75" s="52"/>
      <c r="G75" s="49"/>
      <c r="H75" s="24"/>
      <c r="I75" s="25"/>
      <c r="J75" s="26"/>
      <c r="K75" s="26"/>
      <c r="L75" s="26"/>
      <c r="M75" s="27"/>
      <c r="N75" s="26"/>
      <c r="O75" s="28"/>
      <c r="P75" s="28"/>
      <c r="Q75" s="29"/>
    </row>
    <row r="76" spans="1:17" ht="25.5">
      <c r="A76" s="53" t="s">
        <v>166</v>
      </c>
      <c r="B76" s="54" t="s">
        <v>21</v>
      </c>
      <c r="C76" s="55" t="s">
        <v>113</v>
      </c>
      <c r="D76" s="56">
        <v>2001</v>
      </c>
      <c r="E76" s="54"/>
      <c r="F76" s="57">
        <v>4</v>
      </c>
      <c r="G76" s="69" t="s">
        <v>167</v>
      </c>
      <c r="H76" s="69"/>
      <c r="I76" s="60"/>
      <c r="J76" s="61"/>
      <c r="K76" s="61"/>
      <c r="L76" s="61"/>
      <c r="M76" s="62"/>
      <c r="N76" s="61" t="s">
        <v>168</v>
      </c>
      <c r="O76" s="63"/>
      <c r="P76" s="63" t="s">
        <v>169</v>
      </c>
      <c r="Q76" s="64" t="s">
        <v>170</v>
      </c>
    </row>
    <row r="77" spans="1:17" ht="14.25">
      <c r="A77" s="53"/>
      <c r="B77" s="54"/>
      <c r="C77" s="81"/>
      <c r="D77" s="56"/>
      <c r="E77" s="54"/>
      <c r="F77" s="57"/>
      <c r="G77" s="54"/>
      <c r="H77" s="69"/>
      <c r="I77" s="60"/>
      <c r="J77" s="61"/>
      <c r="K77" s="61"/>
      <c r="L77" s="61"/>
      <c r="M77" s="62"/>
      <c r="N77" s="61"/>
      <c r="O77" s="63"/>
      <c r="P77" s="63"/>
      <c r="Q77" s="64" t="s">
        <v>171</v>
      </c>
    </row>
    <row r="78" spans="1:17" ht="12.75">
      <c r="A78" s="17"/>
      <c r="B78" s="49"/>
      <c r="C78" s="50"/>
      <c r="D78" s="51"/>
      <c r="E78" s="49"/>
      <c r="F78" s="52"/>
      <c r="G78" s="49"/>
      <c r="H78" s="24"/>
      <c r="I78" s="25"/>
      <c r="J78" s="26"/>
      <c r="K78" s="26"/>
      <c r="L78" s="26"/>
      <c r="M78" s="27"/>
      <c r="N78" s="26"/>
      <c r="O78" s="28"/>
      <c r="P78" s="28"/>
      <c r="Q78" s="29"/>
    </row>
    <row r="79" spans="1:17" ht="25.5">
      <c r="A79" s="53" t="s">
        <v>172</v>
      </c>
      <c r="B79" s="54" t="s">
        <v>21</v>
      </c>
      <c r="C79" s="55" t="s">
        <v>93</v>
      </c>
      <c r="D79" s="56">
        <v>2000</v>
      </c>
      <c r="E79" s="54"/>
      <c r="F79" s="57">
        <v>5</v>
      </c>
      <c r="G79" s="68">
        <v>2.01</v>
      </c>
      <c r="H79" s="69"/>
      <c r="I79" s="60"/>
      <c r="J79" s="61" t="s">
        <v>173</v>
      </c>
      <c r="K79" s="61"/>
      <c r="L79" s="61" t="s">
        <v>174</v>
      </c>
      <c r="M79" s="62"/>
      <c r="N79" s="61" t="s">
        <v>25</v>
      </c>
      <c r="O79" s="63"/>
      <c r="P79" s="76"/>
      <c r="Q79" s="64" t="s">
        <v>175</v>
      </c>
    </row>
    <row r="80" spans="1:17" ht="12.75">
      <c r="A80" s="53" t="s">
        <v>172</v>
      </c>
      <c r="B80" s="54"/>
      <c r="C80" s="55"/>
      <c r="D80" s="56"/>
      <c r="E80" s="54"/>
      <c r="F80" s="57"/>
      <c r="G80" s="68">
        <v>2.02</v>
      </c>
      <c r="H80" s="69"/>
      <c r="I80" s="60"/>
      <c r="J80" s="61" t="s">
        <v>176</v>
      </c>
      <c r="K80" s="61"/>
      <c r="L80" s="61" t="s">
        <v>124</v>
      </c>
      <c r="M80" s="62"/>
      <c r="N80" s="61" t="s">
        <v>25</v>
      </c>
      <c r="O80" s="63"/>
      <c r="P80" s="63" t="s">
        <v>177</v>
      </c>
      <c r="Q80" s="65"/>
    </row>
    <row r="81" spans="1:17" ht="12.75">
      <c r="A81" s="53" t="s">
        <v>172</v>
      </c>
      <c r="B81" s="54"/>
      <c r="C81" s="55"/>
      <c r="D81" s="56"/>
      <c r="E81" s="54"/>
      <c r="F81" s="57"/>
      <c r="G81" s="68">
        <v>2.01</v>
      </c>
      <c r="H81" s="69"/>
      <c r="I81" s="60"/>
      <c r="J81" s="61" t="s">
        <v>178</v>
      </c>
      <c r="K81" s="61" t="s">
        <v>28</v>
      </c>
      <c r="L81" s="61" t="s">
        <v>179</v>
      </c>
      <c r="M81" s="62"/>
      <c r="N81" s="61" t="s">
        <v>25</v>
      </c>
      <c r="O81" s="63"/>
      <c r="P81" s="63" t="s">
        <v>180</v>
      </c>
      <c r="Q81" s="65"/>
    </row>
    <row r="82" spans="1:17" ht="12.75">
      <c r="A82" s="53" t="s">
        <v>172</v>
      </c>
      <c r="B82" s="54"/>
      <c r="C82" s="55"/>
      <c r="D82" s="56"/>
      <c r="E82" s="54"/>
      <c r="F82" s="57"/>
      <c r="G82" s="68">
        <v>2.03</v>
      </c>
      <c r="H82" s="69"/>
      <c r="I82" s="60"/>
      <c r="J82" s="61" t="s">
        <v>181</v>
      </c>
      <c r="K82" s="61" t="s">
        <v>28</v>
      </c>
      <c r="L82" s="61" t="s">
        <v>47</v>
      </c>
      <c r="M82" s="62"/>
      <c r="N82" s="61" t="s">
        <v>25</v>
      </c>
      <c r="O82" s="63"/>
      <c r="P82" s="63"/>
      <c r="Q82" s="65"/>
    </row>
    <row r="83" spans="1:17" ht="12.75">
      <c r="A83" s="53" t="s">
        <v>172</v>
      </c>
      <c r="B83" s="54"/>
      <c r="C83" s="55"/>
      <c r="D83" s="56"/>
      <c r="E83" s="54"/>
      <c r="F83" s="57"/>
      <c r="G83" s="68">
        <v>2</v>
      </c>
      <c r="H83" s="69"/>
      <c r="I83" s="60"/>
      <c r="J83" s="61" t="s">
        <v>182</v>
      </c>
      <c r="K83" s="61" t="s">
        <v>28</v>
      </c>
      <c r="L83" s="61" t="s">
        <v>183</v>
      </c>
      <c r="M83" s="62"/>
      <c r="N83" s="61" t="s">
        <v>25</v>
      </c>
      <c r="O83" s="63"/>
      <c r="P83" s="63"/>
      <c r="Q83" s="65"/>
    </row>
    <row r="84" spans="1:17" ht="12.75">
      <c r="A84" s="17"/>
      <c r="B84" s="49"/>
      <c r="C84" s="50"/>
      <c r="D84" s="51"/>
      <c r="E84" s="49"/>
      <c r="F84" s="52"/>
      <c r="G84" s="71">
        <f>SUM(G79:G83)</f>
        <v>10.069999999999999</v>
      </c>
      <c r="H84" s="78" t="s">
        <v>131</v>
      </c>
      <c r="I84" s="25"/>
      <c r="J84" s="26"/>
      <c r="K84" s="26"/>
      <c r="L84" s="26"/>
      <c r="M84" s="27"/>
      <c r="N84" s="26"/>
      <c r="O84" s="28"/>
      <c r="P84" s="28"/>
      <c r="Q84" s="29"/>
    </row>
    <row r="85" spans="1:17" ht="14.25">
      <c r="A85" s="53" t="s">
        <v>184</v>
      </c>
      <c r="B85" s="54"/>
      <c r="C85" s="55" t="s">
        <v>157</v>
      </c>
      <c r="D85" s="56">
        <v>2002</v>
      </c>
      <c r="E85" s="54"/>
      <c r="F85" s="57"/>
      <c r="G85" s="54"/>
      <c r="H85" s="69"/>
      <c r="I85" s="60"/>
      <c r="J85" s="61" t="s">
        <v>185</v>
      </c>
      <c r="K85" s="61"/>
      <c r="L85" s="61"/>
      <c r="M85" s="62"/>
      <c r="N85" s="61"/>
      <c r="O85" s="63"/>
      <c r="P85" s="83"/>
      <c r="Q85" s="64" t="s">
        <v>186</v>
      </c>
    </row>
    <row r="86" spans="1:17" ht="14.25">
      <c r="A86" s="53"/>
      <c r="B86" s="54"/>
      <c r="C86" s="55"/>
      <c r="D86" s="56"/>
      <c r="E86" s="54"/>
      <c r="F86" s="57"/>
      <c r="G86" s="54"/>
      <c r="H86" s="69"/>
      <c r="I86" s="60"/>
      <c r="J86" s="61"/>
      <c r="K86" s="61"/>
      <c r="L86" s="61"/>
      <c r="M86" s="62"/>
      <c r="N86" s="61"/>
      <c r="O86" s="63"/>
      <c r="P86" s="83"/>
      <c r="Q86" s="64" t="s">
        <v>187</v>
      </c>
    </row>
    <row r="87" spans="1:17" ht="12.75">
      <c r="A87" s="17"/>
      <c r="B87" s="49"/>
      <c r="C87" s="50"/>
      <c r="D87" s="51"/>
      <c r="E87" s="49"/>
      <c r="F87" s="52"/>
      <c r="G87" s="49"/>
      <c r="H87" s="24"/>
      <c r="I87" s="25"/>
      <c r="J87" s="26"/>
      <c r="K87" s="26"/>
      <c r="L87" s="26"/>
      <c r="M87" s="27"/>
      <c r="N87" s="26"/>
      <c r="O87" s="28"/>
      <c r="P87" s="28"/>
      <c r="Q87" s="29"/>
    </row>
    <row r="88" spans="1:17" ht="25.5">
      <c r="A88" s="53" t="s">
        <v>188</v>
      </c>
      <c r="B88" s="54" t="s">
        <v>73</v>
      </c>
      <c r="C88" s="55" t="s">
        <v>189</v>
      </c>
      <c r="D88" s="56">
        <v>2000</v>
      </c>
      <c r="E88" s="54">
        <v>3</v>
      </c>
      <c r="F88" s="57">
        <v>3</v>
      </c>
      <c r="G88" s="54" t="s">
        <v>162</v>
      </c>
      <c r="H88" s="69"/>
      <c r="I88" s="54"/>
      <c r="J88" s="61" t="s">
        <v>190</v>
      </c>
      <c r="K88" s="61" t="s">
        <v>191</v>
      </c>
      <c r="L88" s="61"/>
      <c r="M88" s="62" t="s">
        <v>192</v>
      </c>
      <c r="N88" s="84" t="s">
        <v>165</v>
      </c>
      <c r="O88" s="85">
        <v>37012</v>
      </c>
      <c r="P88" s="63"/>
      <c r="Q88" s="65"/>
    </row>
    <row r="89" spans="1:17" ht="38.25">
      <c r="A89" s="53" t="s">
        <v>188</v>
      </c>
      <c r="B89" s="54"/>
      <c r="C89" s="55"/>
      <c r="D89" s="56"/>
      <c r="E89" s="54"/>
      <c r="F89" s="57"/>
      <c r="G89" s="54" t="s">
        <v>162</v>
      </c>
      <c r="H89" s="69"/>
      <c r="I89" s="54"/>
      <c r="J89" s="61" t="s">
        <v>193</v>
      </c>
      <c r="K89" s="61" t="s">
        <v>191</v>
      </c>
      <c r="L89" s="61" t="s">
        <v>47</v>
      </c>
      <c r="M89" s="62" t="s">
        <v>192</v>
      </c>
      <c r="N89" s="84" t="s">
        <v>194</v>
      </c>
      <c r="O89" s="85">
        <v>37226</v>
      </c>
      <c r="P89" s="76" t="s">
        <v>195</v>
      </c>
      <c r="Q89" s="65"/>
    </row>
    <row r="90" spans="1:17" ht="25.5">
      <c r="A90" s="53" t="s">
        <v>188</v>
      </c>
      <c r="B90" s="54"/>
      <c r="C90" s="55"/>
      <c r="D90" s="56"/>
      <c r="E90" s="54"/>
      <c r="F90" s="57"/>
      <c r="G90" s="54" t="s">
        <v>162</v>
      </c>
      <c r="H90" s="69"/>
      <c r="I90" s="54"/>
      <c r="J90" s="61" t="s">
        <v>196</v>
      </c>
      <c r="K90" s="61" t="s">
        <v>197</v>
      </c>
      <c r="L90" s="61"/>
      <c r="M90" s="62" t="s">
        <v>198</v>
      </c>
      <c r="N90" s="61" t="s">
        <v>199</v>
      </c>
      <c r="O90" s="63" t="s">
        <v>162</v>
      </c>
      <c r="P90" s="63"/>
      <c r="Q90" s="65"/>
    </row>
    <row r="91" spans="1:17" ht="12.75">
      <c r="A91" s="17"/>
      <c r="B91" s="49"/>
      <c r="C91" s="50"/>
      <c r="D91" s="51"/>
      <c r="E91" s="49"/>
      <c r="F91" s="52"/>
      <c r="G91" s="49"/>
      <c r="H91" s="24"/>
      <c r="I91" s="25"/>
      <c r="J91" s="26"/>
      <c r="K91" s="26"/>
      <c r="L91" s="26"/>
      <c r="M91" s="27"/>
      <c r="N91" s="26"/>
      <c r="O91" s="28"/>
      <c r="P91" s="28"/>
      <c r="Q91" s="29"/>
    </row>
    <row r="92" spans="1:17" ht="12.75">
      <c r="A92" s="53" t="s">
        <v>277</v>
      </c>
      <c r="B92" s="54" t="s">
        <v>103</v>
      </c>
      <c r="C92" s="55" t="s">
        <v>278</v>
      </c>
      <c r="D92" s="56">
        <v>2000</v>
      </c>
      <c r="E92" s="54"/>
      <c r="F92" s="57"/>
      <c r="G92" s="68">
        <v>1.1</v>
      </c>
      <c r="H92" s="69"/>
      <c r="I92" s="60"/>
      <c r="J92" s="61" t="s">
        <v>279</v>
      </c>
      <c r="K92" s="61"/>
      <c r="L92" s="61" t="s">
        <v>280</v>
      </c>
      <c r="M92" s="62" t="s">
        <v>192</v>
      </c>
      <c r="N92" s="61"/>
      <c r="O92" s="63"/>
      <c r="P92" s="63"/>
      <c r="Q92" s="65" t="s">
        <v>273</v>
      </c>
    </row>
    <row r="93" spans="1:17" ht="12.75">
      <c r="A93" s="53" t="s">
        <v>277</v>
      </c>
      <c r="B93" s="54"/>
      <c r="C93" s="55"/>
      <c r="D93" s="56"/>
      <c r="E93" s="54"/>
      <c r="F93" s="57"/>
      <c r="G93" s="68">
        <v>1.1</v>
      </c>
      <c r="H93" s="69"/>
      <c r="I93" s="60"/>
      <c r="J93" s="61" t="s">
        <v>281</v>
      </c>
      <c r="K93" s="61" t="s">
        <v>30</v>
      </c>
      <c r="L93" s="61"/>
      <c r="M93" s="62" t="s">
        <v>192</v>
      </c>
      <c r="N93" s="61"/>
      <c r="O93" s="63"/>
      <c r="P93" s="63"/>
      <c r="Q93" s="65"/>
    </row>
    <row r="94" spans="1:17" ht="12.75">
      <c r="A94" s="53" t="s">
        <v>277</v>
      </c>
      <c r="B94" s="54"/>
      <c r="C94" s="55"/>
      <c r="D94" s="56"/>
      <c r="E94" s="54"/>
      <c r="F94" s="57"/>
      <c r="G94" s="68">
        <v>0.879</v>
      </c>
      <c r="H94" s="69"/>
      <c r="I94" s="60"/>
      <c r="J94" s="61" t="s">
        <v>282</v>
      </c>
      <c r="K94" s="61"/>
      <c r="L94" s="61"/>
      <c r="M94" s="62"/>
      <c r="N94" s="61"/>
      <c r="O94" s="63"/>
      <c r="P94" s="63"/>
      <c r="Q94" s="65"/>
    </row>
    <row r="95" spans="1:17" ht="12.75">
      <c r="A95" s="17"/>
      <c r="B95" s="49"/>
      <c r="C95" s="50"/>
      <c r="D95" s="51"/>
      <c r="E95" s="49"/>
      <c r="F95" s="52"/>
      <c r="G95" s="71">
        <f>SUM(G92:G94)</f>
        <v>3.079</v>
      </c>
      <c r="H95" s="24" t="s">
        <v>131</v>
      </c>
      <c r="I95" s="25"/>
      <c r="J95" s="26"/>
      <c r="K95" s="26"/>
      <c r="L95" s="26"/>
      <c r="M95" s="27"/>
      <c r="N95" s="26"/>
      <c r="O95" s="28"/>
      <c r="P95" s="28"/>
      <c r="Q95" s="29"/>
    </row>
    <row r="96" spans="1:17" ht="38.25">
      <c r="A96" s="53" t="s">
        <v>200</v>
      </c>
      <c r="B96" s="54"/>
      <c r="C96" s="55" t="s">
        <v>201</v>
      </c>
      <c r="D96" s="56">
        <v>2001</v>
      </c>
      <c r="E96" s="54"/>
      <c r="F96" s="57">
        <v>3</v>
      </c>
      <c r="G96" s="54" t="s">
        <v>202</v>
      </c>
      <c r="H96" s="69"/>
      <c r="I96" s="60"/>
      <c r="J96" s="61"/>
      <c r="K96" s="61"/>
      <c r="L96" s="61"/>
      <c r="M96" s="62"/>
      <c r="N96" s="61"/>
      <c r="O96" s="63"/>
      <c r="P96" s="76" t="s">
        <v>203</v>
      </c>
      <c r="Q96" s="65" t="s">
        <v>204</v>
      </c>
    </row>
    <row r="97" spans="1:17" ht="12.75">
      <c r="A97" s="17"/>
      <c r="B97" s="49"/>
      <c r="C97" s="50"/>
      <c r="D97" s="51"/>
      <c r="E97" s="49"/>
      <c r="F97" s="52"/>
      <c r="G97" s="49"/>
      <c r="H97" s="24"/>
      <c r="I97" s="25"/>
      <c r="J97" s="26"/>
      <c r="K97" s="26"/>
      <c r="L97" s="26"/>
      <c r="M97" s="27"/>
      <c r="N97" s="26"/>
      <c r="O97" s="28"/>
      <c r="P97" s="28"/>
      <c r="Q97" s="29"/>
    </row>
    <row r="98" spans="1:17" ht="12.75">
      <c r="A98" s="53" t="s">
        <v>205</v>
      </c>
      <c r="B98" s="54" t="s">
        <v>162</v>
      </c>
      <c r="C98" s="55" t="s">
        <v>53</v>
      </c>
      <c r="D98" s="56">
        <v>2000</v>
      </c>
      <c r="E98" s="54"/>
      <c r="F98" s="57"/>
      <c r="G98" s="54" t="s">
        <v>162</v>
      </c>
      <c r="H98" s="69"/>
      <c r="I98" s="54"/>
      <c r="J98" s="61" t="s">
        <v>206</v>
      </c>
      <c r="K98" s="61"/>
      <c r="L98" s="61" t="s">
        <v>207</v>
      </c>
      <c r="M98" s="62"/>
      <c r="N98" s="61"/>
      <c r="O98" s="63"/>
      <c r="P98" s="63"/>
      <c r="Q98" s="65" t="s">
        <v>204</v>
      </c>
    </row>
    <row r="99" spans="1:17" ht="12.75">
      <c r="A99" s="17"/>
      <c r="B99" s="49"/>
      <c r="C99" s="50"/>
      <c r="D99" s="51"/>
      <c r="E99" s="49"/>
      <c r="F99" s="52"/>
      <c r="G99" s="49"/>
      <c r="H99" s="24"/>
      <c r="I99" s="25"/>
      <c r="J99" s="26"/>
      <c r="K99" s="26"/>
      <c r="L99" s="26"/>
      <c r="M99" s="27"/>
      <c r="N99" s="26"/>
      <c r="O99" s="28"/>
      <c r="P99" s="28"/>
      <c r="Q99" s="29"/>
    </row>
    <row r="100" spans="1:17" ht="25.5">
      <c r="A100" s="53" t="s">
        <v>208</v>
      </c>
      <c r="B100" s="54" t="s">
        <v>73</v>
      </c>
      <c r="C100" s="55" t="s">
        <v>81</v>
      </c>
      <c r="D100" s="56">
        <v>2001</v>
      </c>
      <c r="E100" s="54"/>
      <c r="F100" s="57">
        <v>4</v>
      </c>
      <c r="G100" s="54"/>
      <c r="H100" s="69"/>
      <c r="I100" s="86" t="s">
        <v>210</v>
      </c>
      <c r="J100" s="61"/>
      <c r="K100" s="61"/>
      <c r="L100" s="61"/>
      <c r="M100" s="62"/>
      <c r="N100" s="61" t="s">
        <v>211</v>
      </c>
      <c r="O100" s="63"/>
      <c r="P100" s="87" t="s">
        <v>212</v>
      </c>
      <c r="Q100" s="64" t="s">
        <v>213</v>
      </c>
    </row>
    <row r="101" spans="1:17" ht="12.75">
      <c r="A101" s="53"/>
      <c r="B101" s="54"/>
      <c r="C101" s="55"/>
      <c r="D101" s="56"/>
      <c r="E101" s="54"/>
      <c r="F101" s="57"/>
      <c r="G101" s="54"/>
      <c r="H101" s="69"/>
      <c r="I101" s="86"/>
      <c r="J101" s="61"/>
      <c r="K101" s="61"/>
      <c r="L101" s="61"/>
      <c r="M101" s="62"/>
      <c r="N101" s="61"/>
      <c r="O101" s="63"/>
      <c r="P101" s="87"/>
      <c r="Q101" s="64" t="s">
        <v>214</v>
      </c>
    </row>
    <row r="102" spans="1:17" ht="12.75">
      <c r="A102" s="17"/>
      <c r="B102" s="49"/>
      <c r="C102" s="50"/>
      <c r="D102" s="51"/>
      <c r="E102" s="49"/>
      <c r="F102" s="52"/>
      <c r="G102" s="49"/>
      <c r="H102" s="24"/>
      <c r="I102" s="25"/>
      <c r="J102" s="26"/>
      <c r="K102" s="26"/>
      <c r="L102" s="26"/>
      <c r="M102" s="27"/>
      <c r="N102" s="26"/>
      <c r="O102" s="28"/>
      <c r="P102" s="28"/>
      <c r="Q102" s="29"/>
    </row>
    <row r="103" spans="1:17" ht="38.25">
      <c r="A103" s="53" t="s">
        <v>215</v>
      </c>
      <c r="B103" s="54" t="s">
        <v>73</v>
      </c>
      <c r="C103" s="55" t="s">
        <v>216</v>
      </c>
      <c r="D103" s="56">
        <v>2001</v>
      </c>
      <c r="E103" s="54"/>
      <c r="F103" s="57"/>
      <c r="G103" s="54"/>
      <c r="H103" s="69"/>
      <c r="I103" s="60"/>
      <c r="J103" s="61"/>
      <c r="K103" s="61"/>
      <c r="L103" s="61"/>
      <c r="M103" s="62"/>
      <c r="N103" s="61"/>
      <c r="O103" s="63"/>
      <c r="P103" s="76" t="s">
        <v>217</v>
      </c>
      <c r="Q103" s="64" t="s">
        <v>218</v>
      </c>
    </row>
    <row r="104" spans="1:17" ht="12.75">
      <c r="A104" s="17"/>
      <c r="B104" s="49"/>
      <c r="C104" s="50"/>
      <c r="D104" s="51"/>
      <c r="E104" s="49"/>
      <c r="F104" s="52"/>
      <c r="G104" s="49"/>
      <c r="H104" s="24"/>
      <c r="I104" s="25"/>
      <c r="J104" s="26"/>
      <c r="K104" s="26"/>
      <c r="L104" s="26"/>
      <c r="M104" s="27"/>
      <c r="N104" s="26"/>
      <c r="O104" s="28"/>
      <c r="P104" s="28"/>
      <c r="Q104" s="29"/>
    </row>
    <row r="105" spans="1:17" ht="12.75">
      <c r="A105" s="53" t="s">
        <v>219</v>
      </c>
      <c r="B105" s="54" t="s">
        <v>162</v>
      </c>
      <c r="C105" s="55" t="s">
        <v>189</v>
      </c>
      <c r="D105" s="56">
        <v>2000</v>
      </c>
      <c r="E105" s="54"/>
      <c r="F105" s="57"/>
      <c r="G105" s="54" t="s">
        <v>162</v>
      </c>
      <c r="H105" s="69"/>
      <c r="I105" s="54"/>
      <c r="J105" s="61" t="s">
        <v>220</v>
      </c>
      <c r="K105" s="61"/>
      <c r="L105" s="61" t="s">
        <v>221</v>
      </c>
      <c r="M105" s="62"/>
      <c r="N105" s="61" t="s">
        <v>222</v>
      </c>
      <c r="O105" s="63"/>
      <c r="P105" s="63"/>
      <c r="Q105" s="65" t="s">
        <v>204</v>
      </c>
    </row>
    <row r="106" spans="1:17" ht="12.75">
      <c r="A106" s="17"/>
      <c r="B106" s="49"/>
      <c r="C106" s="50"/>
      <c r="D106" s="51"/>
      <c r="E106" s="49"/>
      <c r="F106" s="52"/>
      <c r="G106" s="49"/>
      <c r="H106" s="24"/>
      <c r="I106" s="25"/>
      <c r="J106" s="26"/>
      <c r="K106" s="26"/>
      <c r="L106" s="26"/>
      <c r="M106" s="27"/>
      <c r="N106" s="26"/>
      <c r="O106" s="28"/>
      <c r="P106" s="28"/>
      <c r="Q106" s="29"/>
    </row>
    <row r="107" spans="1:17" ht="12.75">
      <c r="A107" s="53" t="s">
        <v>223</v>
      </c>
      <c r="B107" s="54" t="s">
        <v>21</v>
      </c>
      <c r="C107" s="55" t="s">
        <v>61</v>
      </c>
      <c r="D107" s="56">
        <v>2001</v>
      </c>
      <c r="E107" s="54"/>
      <c r="F107" s="57"/>
      <c r="G107" s="68">
        <v>16.7</v>
      </c>
      <c r="H107" s="69"/>
      <c r="I107" s="60"/>
      <c r="J107" s="61" t="s">
        <v>224</v>
      </c>
      <c r="K107" s="61" t="s">
        <v>28</v>
      </c>
      <c r="L107" s="61"/>
      <c r="M107" s="62"/>
      <c r="N107" s="61"/>
      <c r="O107" s="63"/>
      <c r="P107" s="63"/>
      <c r="Q107" s="64" t="s">
        <v>225</v>
      </c>
    </row>
    <row r="108" spans="1:17" ht="12.75">
      <c r="A108" s="53" t="s">
        <v>223</v>
      </c>
      <c r="B108" s="54"/>
      <c r="C108" s="55"/>
      <c r="D108" s="56"/>
      <c r="E108" s="54"/>
      <c r="F108" s="57"/>
      <c r="G108" s="68">
        <v>13.2</v>
      </c>
      <c r="H108" s="69"/>
      <c r="I108" s="60"/>
      <c r="J108" s="61" t="s">
        <v>226</v>
      </c>
      <c r="K108" s="61" t="s">
        <v>28</v>
      </c>
      <c r="L108" s="61"/>
      <c r="M108" s="62"/>
      <c r="N108" s="61"/>
      <c r="O108" s="63"/>
      <c r="P108" s="63"/>
      <c r="Q108" s="65"/>
    </row>
    <row r="109" spans="1:17" ht="12.75">
      <c r="A109" s="53" t="s">
        <v>223</v>
      </c>
      <c r="B109" s="54"/>
      <c r="C109" s="55"/>
      <c r="D109" s="56"/>
      <c r="E109" s="54"/>
      <c r="F109" s="57"/>
      <c r="G109" s="68">
        <v>11.2</v>
      </c>
      <c r="H109" s="69"/>
      <c r="I109" s="60"/>
      <c r="J109" s="61" t="s">
        <v>227</v>
      </c>
      <c r="K109" s="61"/>
      <c r="L109" s="61"/>
      <c r="M109" s="62"/>
      <c r="N109" s="61"/>
      <c r="O109" s="63"/>
      <c r="P109" s="63"/>
      <c r="Q109" s="65"/>
    </row>
    <row r="110" spans="1:17" ht="12.75">
      <c r="A110" s="53" t="s">
        <v>223</v>
      </c>
      <c r="B110" s="54"/>
      <c r="C110" s="55"/>
      <c r="D110" s="56"/>
      <c r="E110" s="54"/>
      <c r="F110" s="57"/>
      <c r="G110" s="68">
        <v>10.3</v>
      </c>
      <c r="H110" s="69"/>
      <c r="I110" s="60"/>
      <c r="J110" s="61" t="s">
        <v>228</v>
      </c>
      <c r="K110" s="61"/>
      <c r="L110" s="61"/>
      <c r="M110" s="62"/>
      <c r="N110" s="61"/>
      <c r="O110" s="63"/>
      <c r="P110" s="63"/>
      <c r="Q110" s="65"/>
    </row>
    <row r="111" spans="1:17" ht="12.75">
      <c r="A111" s="17"/>
      <c r="B111" s="49"/>
      <c r="C111" s="50"/>
      <c r="D111" s="51"/>
      <c r="E111" s="49"/>
      <c r="F111" s="52"/>
      <c r="G111" s="71">
        <f>SUM(G107:G110)</f>
        <v>51.39999999999999</v>
      </c>
      <c r="H111" s="24" t="s">
        <v>35</v>
      </c>
      <c r="I111" s="24"/>
      <c r="J111" s="26"/>
      <c r="K111" s="26"/>
      <c r="L111" s="26"/>
      <c r="M111" s="27"/>
      <c r="N111" s="26"/>
      <c r="O111" s="28"/>
      <c r="P111" s="28"/>
      <c r="Q111" s="29"/>
    </row>
    <row r="112" spans="1:17" ht="51">
      <c r="A112" s="53" t="s">
        <v>229</v>
      </c>
      <c r="B112" s="54" t="s">
        <v>73</v>
      </c>
      <c r="C112" s="55" t="s">
        <v>37</v>
      </c>
      <c r="D112" s="56">
        <v>2000</v>
      </c>
      <c r="E112" s="54">
        <v>7</v>
      </c>
      <c r="F112" s="57">
        <v>4</v>
      </c>
      <c r="G112" s="68">
        <v>22.4</v>
      </c>
      <c r="H112" s="88" t="s">
        <v>230</v>
      </c>
      <c r="I112" s="89"/>
      <c r="J112" s="61" t="s">
        <v>231</v>
      </c>
      <c r="K112" s="61" t="s">
        <v>28</v>
      </c>
      <c r="L112" s="61"/>
      <c r="M112" s="62"/>
      <c r="N112" s="61"/>
      <c r="O112" s="63"/>
      <c r="P112" s="76" t="s">
        <v>362</v>
      </c>
      <c r="Q112" s="64" t="s">
        <v>232</v>
      </c>
    </row>
    <row r="113" spans="1:17" ht="12.75">
      <c r="A113" s="53" t="s">
        <v>229</v>
      </c>
      <c r="B113" s="54"/>
      <c r="C113" s="55"/>
      <c r="D113" s="56"/>
      <c r="E113" s="54"/>
      <c r="F113" s="57"/>
      <c r="G113" s="68">
        <v>22.4</v>
      </c>
      <c r="H113" s="88" t="s">
        <v>233</v>
      </c>
      <c r="I113" s="90"/>
      <c r="J113" s="61" t="s">
        <v>234</v>
      </c>
      <c r="K113" s="61"/>
      <c r="L113" s="61" t="s">
        <v>231</v>
      </c>
      <c r="M113" s="62"/>
      <c r="N113" s="61"/>
      <c r="O113" s="63"/>
      <c r="P113" s="63"/>
      <c r="Q113" s="65"/>
    </row>
    <row r="114" spans="1:17" ht="12.75">
      <c r="A114" s="53" t="s">
        <v>229</v>
      </c>
      <c r="B114" s="54"/>
      <c r="C114" s="55"/>
      <c r="D114" s="56"/>
      <c r="E114" s="54"/>
      <c r="F114" s="57"/>
      <c r="G114" s="68">
        <v>22.4</v>
      </c>
      <c r="H114" s="88" t="s">
        <v>233</v>
      </c>
      <c r="I114" s="90"/>
      <c r="J114" s="61" t="s">
        <v>235</v>
      </c>
      <c r="K114" s="61"/>
      <c r="L114" s="61" t="s">
        <v>236</v>
      </c>
      <c r="M114" s="62"/>
      <c r="N114" s="61"/>
      <c r="O114" s="63"/>
      <c r="P114" s="63"/>
      <c r="Q114" s="65"/>
    </row>
    <row r="115" spans="1:17" ht="12.75">
      <c r="A115" s="53" t="s">
        <v>229</v>
      </c>
      <c r="B115" s="54"/>
      <c r="C115" s="55"/>
      <c r="D115" s="56"/>
      <c r="E115" s="54"/>
      <c r="F115" s="57"/>
      <c r="G115" s="68">
        <v>22.4</v>
      </c>
      <c r="H115" s="88" t="s">
        <v>233</v>
      </c>
      <c r="I115" s="90"/>
      <c r="J115" s="61" t="s">
        <v>237</v>
      </c>
      <c r="K115" s="61"/>
      <c r="L115" s="61" t="s">
        <v>234</v>
      </c>
      <c r="M115" s="62"/>
      <c r="N115" s="61"/>
      <c r="O115" s="63"/>
      <c r="P115" s="63"/>
      <c r="Q115" s="65"/>
    </row>
    <row r="116" spans="1:17" ht="12.75">
      <c r="A116" s="17"/>
      <c r="B116" s="49"/>
      <c r="C116" s="50"/>
      <c r="D116" s="51"/>
      <c r="E116" s="49"/>
      <c r="F116" s="52"/>
      <c r="G116" s="71">
        <f>SUM(G112:G115)</f>
        <v>89.6</v>
      </c>
      <c r="H116" s="24" t="s">
        <v>35</v>
      </c>
      <c r="I116" s="24"/>
      <c r="J116" s="26"/>
      <c r="K116" s="26"/>
      <c r="L116" s="26"/>
      <c r="M116" s="27"/>
      <c r="N116" s="26"/>
      <c r="O116" s="28"/>
      <c r="P116" s="28"/>
      <c r="Q116" s="29"/>
    </row>
    <row r="117" spans="1:17" ht="25.5">
      <c r="A117" s="53" t="s">
        <v>238</v>
      </c>
      <c r="B117" s="54" t="s">
        <v>21</v>
      </c>
      <c r="C117" s="55" t="s">
        <v>239</v>
      </c>
      <c r="D117" s="56">
        <v>2000</v>
      </c>
      <c r="E117" s="54">
        <v>3</v>
      </c>
      <c r="F117" s="57">
        <v>5</v>
      </c>
      <c r="G117" s="68">
        <v>223</v>
      </c>
      <c r="H117" s="69"/>
      <c r="I117" s="60"/>
      <c r="J117" s="61" t="s">
        <v>240</v>
      </c>
      <c r="K117" s="61" t="s">
        <v>28</v>
      </c>
      <c r="L117" s="61"/>
      <c r="M117" s="62"/>
      <c r="N117" s="61"/>
      <c r="O117" s="63"/>
      <c r="P117" s="76" t="s">
        <v>241</v>
      </c>
      <c r="Q117" s="64" t="s">
        <v>242</v>
      </c>
    </row>
    <row r="118" spans="1:17" ht="12.75">
      <c r="A118" s="53" t="s">
        <v>238</v>
      </c>
      <c r="B118" s="54"/>
      <c r="C118" s="55"/>
      <c r="D118" s="56"/>
      <c r="E118" s="54"/>
      <c r="F118" s="57"/>
      <c r="G118" s="68">
        <v>223</v>
      </c>
      <c r="H118" s="69"/>
      <c r="I118" s="60"/>
      <c r="J118" s="61" t="s">
        <v>243</v>
      </c>
      <c r="K118" s="61" t="s">
        <v>28</v>
      </c>
      <c r="L118" s="61"/>
      <c r="M118" s="62"/>
      <c r="N118" s="61"/>
      <c r="O118" s="63"/>
      <c r="P118" s="63"/>
      <c r="Q118" s="65"/>
    </row>
    <row r="119" spans="1:17" ht="12.75">
      <c r="A119" s="53" t="s">
        <v>238</v>
      </c>
      <c r="B119" s="54"/>
      <c r="C119" s="55"/>
      <c r="D119" s="56"/>
      <c r="E119" s="54"/>
      <c r="F119" s="57"/>
      <c r="G119" s="68">
        <v>223</v>
      </c>
      <c r="H119" s="69"/>
      <c r="I119" s="60"/>
      <c r="J119" s="61" t="s">
        <v>244</v>
      </c>
      <c r="K119" s="61" t="s">
        <v>28</v>
      </c>
      <c r="L119" s="61"/>
      <c r="M119" s="62"/>
      <c r="N119" s="61"/>
      <c r="O119" s="63"/>
      <c r="P119" s="63"/>
      <c r="Q119" s="65"/>
    </row>
    <row r="120" spans="1:17" ht="12.75">
      <c r="A120" s="17"/>
      <c r="B120" s="49"/>
      <c r="C120" s="50"/>
      <c r="D120" s="51"/>
      <c r="E120" s="49"/>
      <c r="F120" s="52"/>
      <c r="G120" s="71">
        <f>SUM(G117:G119)</f>
        <v>669</v>
      </c>
      <c r="H120" s="24" t="s">
        <v>35</v>
      </c>
      <c r="I120" s="24"/>
      <c r="J120" s="26"/>
      <c r="K120" s="26"/>
      <c r="L120" s="26"/>
      <c r="M120" s="27"/>
      <c r="N120" s="26"/>
      <c r="O120" s="28"/>
      <c r="P120" s="28"/>
      <c r="Q120" s="29"/>
    </row>
    <row r="121" spans="1:17" ht="25.5">
      <c r="A121" s="53" t="s">
        <v>245</v>
      </c>
      <c r="B121" s="54" t="s">
        <v>103</v>
      </c>
      <c r="C121" s="55" t="s">
        <v>239</v>
      </c>
      <c r="D121" s="56">
        <v>2000</v>
      </c>
      <c r="E121" s="54"/>
      <c r="F121" s="57">
        <v>4</v>
      </c>
      <c r="G121" s="68">
        <v>90</v>
      </c>
      <c r="H121" s="69" t="s">
        <v>246</v>
      </c>
      <c r="I121" s="69"/>
      <c r="J121" s="61" t="s">
        <v>247</v>
      </c>
      <c r="K121" s="61"/>
      <c r="L121" s="61" t="s">
        <v>47</v>
      </c>
      <c r="M121" s="62"/>
      <c r="N121" s="61" t="s">
        <v>106</v>
      </c>
      <c r="O121" s="63"/>
      <c r="P121" s="76" t="s">
        <v>356</v>
      </c>
      <c r="Q121" s="64" t="s">
        <v>248</v>
      </c>
    </row>
    <row r="122" spans="1:17" ht="15.75" customHeight="1">
      <c r="A122" s="53" t="s">
        <v>245</v>
      </c>
      <c r="B122" s="54"/>
      <c r="C122" s="55"/>
      <c r="D122" s="56"/>
      <c r="E122" s="54"/>
      <c r="F122" s="57"/>
      <c r="G122" s="68">
        <v>90</v>
      </c>
      <c r="H122" s="69" t="s">
        <v>246</v>
      </c>
      <c r="I122" s="69"/>
      <c r="J122" s="61" t="s">
        <v>249</v>
      </c>
      <c r="K122" s="61"/>
      <c r="L122" s="61" t="s">
        <v>250</v>
      </c>
      <c r="M122" s="62"/>
      <c r="N122" s="61" t="s">
        <v>106</v>
      </c>
      <c r="O122" s="63"/>
      <c r="P122" s="63"/>
      <c r="Q122" s="65"/>
    </row>
    <row r="123" spans="1:17" ht="12.75" customHeight="1">
      <c r="A123" s="53" t="s">
        <v>245</v>
      </c>
      <c r="B123" s="54"/>
      <c r="C123" s="55"/>
      <c r="D123" s="56"/>
      <c r="E123" s="54"/>
      <c r="F123" s="57"/>
      <c r="G123" s="68">
        <v>90</v>
      </c>
      <c r="H123" s="69" t="s">
        <v>246</v>
      </c>
      <c r="I123" s="69"/>
      <c r="J123" s="61" t="s">
        <v>251</v>
      </c>
      <c r="K123" s="61"/>
      <c r="L123" s="61" t="s">
        <v>252</v>
      </c>
      <c r="M123" s="62"/>
      <c r="N123" s="61" t="s">
        <v>106</v>
      </c>
      <c r="O123" s="63"/>
      <c r="P123" s="63"/>
      <c r="Q123" s="65"/>
    </row>
    <row r="124" spans="1:17" ht="12.75" customHeight="1">
      <c r="A124" s="53" t="s">
        <v>245</v>
      </c>
      <c r="B124" s="54"/>
      <c r="C124" s="55"/>
      <c r="D124" s="56"/>
      <c r="E124" s="54"/>
      <c r="F124" s="57"/>
      <c r="G124" s="68">
        <v>90</v>
      </c>
      <c r="H124" s="69" t="s">
        <v>246</v>
      </c>
      <c r="I124" s="69"/>
      <c r="J124" s="61" t="s">
        <v>253</v>
      </c>
      <c r="K124" s="61"/>
      <c r="L124" s="61" t="s">
        <v>254</v>
      </c>
      <c r="M124" s="62"/>
      <c r="N124" s="61" t="s">
        <v>106</v>
      </c>
      <c r="O124" s="63"/>
      <c r="P124" s="63"/>
      <c r="Q124" s="65"/>
    </row>
    <row r="125" spans="1:17" ht="12.75">
      <c r="A125" s="17"/>
      <c r="B125" s="49"/>
      <c r="C125" s="50"/>
      <c r="D125" s="51"/>
      <c r="E125" s="49"/>
      <c r="F125" s="52"/>
      <c r="G125" s="71">
        <f>SUM(G121:G124)</f>
        <v>360</v>
      </c>
      <c r="H125" s="24" t="s">
        <v>35</v>
      </c>
      <c r="I125" s="24"/>
      <c r="J125" s="26"/>
      <c r="K125" s="26"/>
      <c r="L125" s="26"/>
      <c r="M125" s="27"/>
      <c r="N125" s="26"/>
      <c r="O125" s="28"/>
      <c r="P125" s="28"/>
      <c r="Q125" s="29"/>
    </row>
    <row r="126" spans="1:17" ht="25.5">
      <c r="A126" s="53" t="s">
        <v>255</v>
      </c>
      <c r="B126" s="54"/>
      <c r="C126" s="55" t="s">
        <v>256</v>
      </c>
      <c r="D126" s="56">
        <v>2001</v>
      </c>
      <c r="E126" s="54"/>
      <c r="F126" s="57">
        <v>2</v>
      </c>
      <c r="G126" s="54"/>
      <c r="H126" s="69"/>
      <c r="I126" s="60"/>
      <c r="J126" s="61"/>
      <c r="K126" s="61"/>
      <c r="L126" s="61"/>
      <c r="M126" s="62"/>
      <c r="N126" s="61"/>
      <c r="O126" s="63"/>
      <c r="P126" s="76" t="s">
        <v>257</v>
      </c>
      <c r="Q126" s="65" t="s">
        <v>204</v>
      </c>
    </row>
    <row r="127" spans="1:17" ht="12.75">
      <c r="A127" s="17"/>
      <c r="B127" s="49"/>
      <c r="C127" s="50"/>
      <c r="D127" s="51"/>
      <c r="E127" s="49"/>
      <c r="F127" s="52"/>
      <c r="G127" s="49"/>
      <c r="H127" s="24"/>
      <c r="I127" s="25"/>
      <c r="J127" s="26"/>
      <c r="K127" s="26"/>
      <c r="L127" s="26"/>
      <c r="M127" s="27"/>
      <c r="N127" s="26"/>
      <c r="O127" s="28"/>
      <c r="P127" s="28"/>
      <c r="Q127" s="29"/>
    </row>
    <row r="128" spans="1:17" ht="38.25">
      <c r="A128" s="53" t="s">
        <v>258</v>
      </c>
      <c r="B128" s="54" t="s">
        <v>162</v>
      </c>
      <c r="C128" s="55" t="s">
        <v>259</v>
      </c>
      <c r="D128" s="56">
        <v>2001</v>
      </c>
      <c r="E128" s="54"/>
      <c r="F128" s="57">
        <v>4</v>
      </c>
      <c r="G128" s="68">
        <v>55.2</v>
      </c>
      <c r="H128" s="69"/>
      <c r="I128" s="60"/>
      <c r="J128" s="61" t="s">
        <v>260</v>
      </c>
      <c r="K128" s="61" t="s">
        <v>28</v>
      </c>
      <c r="L128" s="61"/>
      <c r="M128" s="62"/>
      <c r="N128" s="61"/>
      <c r="O128" s="63"/>
      <c r="P128" s="91" t="s">
        <v>357</v>
      </c>
      <c r="Q128" s="64" t="s">
        <v>261</v>
      </c>
    </row>
    <row r="129" spans="1:17" ht="12.75">
      <c r="A129" s="53" t="s">
        <v>258</v>
      </c>
      <c r="B129" s="54"/>
      <c r="C129" s="55"/>
      <c r="D129" s="56"/>
      <c r="E129" s="54"/>
      <c r="F129" s="57"/>
      <c r="G129" s="68">
        <v>55.2</v>
      </c>
      <c r="H129" s="69"/>
      <c r="I129" s="60"/>
      <c r="J129" s="61" t="s">
        <v>262</v>
      </c>
      <c r="K129" s="61" t="s">
        <v>28</v>
      </c>
      <c r="L129" s="61"/>
      <c r="M129" s="62"/>
      <c r="N129" s="61"/>
      <c r="O129" s="63"/>
      <c r="P129" s="63"/>
      <c r="Q129" s="65"/>
    </row>
    <row r="130" spans="1:17" ht="12.75">
      <c r="A130" s="53" t="s">
        <v>258</v>
      </c>
      <c r="B130" s="54"/>
      <c r="C130" s="55"/>
      <c r="D130" s="56"/>
      <c r="E130" s="54"/>
      <c r="F130" s="57"/>
      <c r="G130" s="68">
        <v>55.2</v>
      </c>
      <c r="H130" s="69"/>
      <c r="I130" s="60"/>
      <c r="J130" s="61" t="s">
        <v>263</v>
      </c>
      <c r="K130" s="61" t="s">
        <v>28</v>
      </c>
      <c r="L130" s="61"/>
      <c r="M130" s="62"/>
      <c r="N130" s="61"/>
      <c r="O130" s="63"/>
      <c r="P130" s="63"/>
      <c r="Q130" s="65"/>
    </row>
    <row r="131" spans="1:17" ht="12.75">
      <c r="A131" s="17"/>
      <c r="B131" s="49"/>
      <c r="C131" s="50"/>
      <c r="D131" s="51"/>
      <c r="E131" s="49"/>
      <c r="F131" s="52"/>
      <c r="G131" s="71">
        <f>SUM(G128:G130)</f>
        <v>165.60000000000002</v>
      </c>
      <c r="H131" s="24" t="s">
        <v>35</v>
      </c>
      <c r="I131" s="24"/>
      <c r="J131" s="26"/>
      <c r="K131" s="26"/>
      <c r="L131" s="26"/>
      <c r="M131" s="27"/>
      <c r="N131" s="26"/>
      <c r="O131" s="28"/>
      <c r="P131" s="28"/>
      <c r="Q131" s="29"/>
    </row>
    <row r="132" spans="1:17" ht="25.5">
      <c r="A132" s="53" t="s">
        <v>264</v>
      </c>
      <c r="B132" s="54" t="s">
        <v>73</v>
      </c>
      <c r="C132" s="55" t="s">
        <v>81</v>
      </c>
      <c r="D132" s="56">
        <v>2001</v>
      </c>
      <c r="E132" s="54"/>
      <c r="F132" s="57">
        <v>3</v>
      </c>
      <c r="G132" s="54"/>
      <c r="H132" s="69"/>
      <c r="I132" s="60"/>
      <c r="J132" s="61" t="s">
        <v>265</v>
      </c>
      <c r="K132" s="61"/>
      <c r="L132" s="61"/>
      <c r="M132" s="62"/>
      <c r="N132" s="61"/>
      <c r="O132" s="63"/>
      <c r="P132" s="63" t="s">
        <v>266</v>
      </c>
      <c r="Q132" s="64" t="s">
        <v>267</v>
      </c>
    </row>
    <row r="133" spans="1:17" ht="12.75">
      <c r="A133" s="17"/>
      <c r="B133" s="49"/>
      <c r="C133" s="50"/>
      <c r="D133" s="51"/>
      <c r="E133" s="49"/>
      <c r="F133" s="52"/>
      <c r="G133" s="49"/>
      <c r="H133" s="24"/>
      <c r="I133" s="25"/>
      <c r="J133" s="26"/>
      <c r="K133" s="26"/>
      <c r="L133" s="26"/>
      <c r="M133" s="27"/>
      <c r="N133" s="26"/>
      <c r="O133" s="28"/>
      <c r="P133" s="28"/>
      <c r="Q133" s="29"/>
    </row>
    <row r="134" spans="1:17" ht="12.75">
      <c r="A134" s="53" t="s">
        <v>268</v>
      </c>
      <c r="B134" s="54" t="s">
        <v>269</v>
      </c>
      <c r="C134" s="55" t="s">
        <v>270</v>
      </c>
      <c r="D134" s="56">
        <v>2001</v>
      </c>
      <c r="E134" s="54"/>
      <c r="F134" s="57">
        <v>3</v>
      </c>
      <c r="G134" s="68">
        <v>113</v>
      </c>
      <c r="H134" s="69" t="s">
        <v>271</v>
      </c>
      <c r="I134" s="60"/>
      <c r="J134" s="61"/>
      <c r="K134" s="61"/>
      <c r="L134" s="61"/>
      <c r="M134" s="62"/>
      <c r="N134" s="61">
        <v>2003</v>
      </c>
      <c r="O134" s="63"/>
      <c r="P134" s="76" t="s">
        <v>272</v>
      </c>
      <c r="Q134" s="65" t="s">
        <v>273</v>
      </c>
    </row>
    <row r="135" spans="1:17" ht="12.75">
      <c r="A135" s="17"/>
      <c r="B135" s="49"/>
      <c r="C135" s="50"/>
      <c r="D135" s="51"/>
      <c r="E135" s="49"/>
      <c r="F135" s="52"/>
      <c r="G135" s="71">
        <v>113</v>
      </c>
      <c r="H135" s="24" t="s">
        <v>35</v>
      </c>
      <c r="I135" s="25"/>
      <c r="J135" s="26"/>
      <c r="K135" s="26"/>
      <c r="L135" s="26"/>
      <c r="M135" s="27"/>
      <c r="N135" s="26"/>
      <c r="O135" s="28"/>
      <c r="P135" s="28"/>
      <c r="Q135" s="29"/>
    </row>
    <row r="136" spans="1:17" ht="12.75">
      <c r="A136" s="53" t="s">
        <v>274</v>
      </c>
      <c r="B136" s="54"/>
      <c r="C136" s="55" t="s">
        <v>201</v>
      </c>
      <c r="D136" s="56">
        <v>2001</v>
      </c>
      <c r="E136" s="54">
        <v>9</v>
      </c>
      <c r="F136" s="57">
        <v>5</v>
      </c>
      <c r="G136" s="54"/>
      <c r="H136" s="69"/>
      <c r="I136" s="60"/>
      <c r="J136" s="61" t="s">
        <v>275</v>
      </c>
      <c r="K136" s="61"/>
      <c r="L136" s="61"/>
      <c r="M136" s="62"/>
      <c r="N136" s="61"/>
      <c r="O136" s="63"/>
      <c r="P136" s="63"/>
      <c r="Q136" s="64" t="s">
        <v>276</v>
      </c>
    </row>
    <row r="137" spans="1:17" ht="12.75">
      <c r="A137" s="17"/>
      <c r="B137" s="49"/>
      <c r="C137" s="50"/>
      <c r="D137" s="51"/>
      <c r="E137" s="49"/>
      <c r="F137" s="52"/>
      <c r="G137" s="49"/>
      <c r="H137" s="24"/>
      <c r="I137" s="25"/>
      <c r="J137" s="26"/>
      <c r="K137" s="26"/>
      <c r="L137" s="26"/>
      <c r="M137" s="27"/>
      <c r="N137" s="26"/>
      <c r="O137" s="28"/>
      <c r="P137" s="28"/>
      <c r="Q137" s="29"/>
    </row>
    <row r="138" spans="1:17" ht="25.5">
      <c r="A138" s="53" t="s">
        <v>283</v>
      </c>
      <c r="B138" s="54" t="s">
        <v>103</v>
      </c>
      <c r="C138" s="55" t="s">
        <v>22</v>
      </c>
      <c r="D138" s="56">
        <v>2000</v>
      </c>
      <c r="E138" s="54"/>
      <c r="F138" s="57">
        <v>4</v>
      </c>
      <c r="G138" s="68">
        <v>111</v>
      </c>
      <c r="H138" s="69"/>
      <c r="I138" s="60"/>
      <c r="J138" s="61" t="s">
        <v>284</v>
      </c>
      <c r="K138" s="61" t="s">
        <v>28</v>
      </c>
      <c r="L138" s="61"/>
      <c r="M138" s="62"/>
      <c r="N138" s="61" t="s">
        <v>106</v>
      </c>
      <c r="O138" s="63"/>
      <c r="P138" s="63"/>
      <c r="Q138" s="65" t="s">
        <v>273</v>
      </c>
    </row>
    <row r="139" spans="1:17" ht="25.5">
      <c r="A139" s="53" t="s">
        <v>283</v>
      </c>
      <c r="B139" s="54"/>
      <c r="C139" s="55"/>
      <c r="D139" s="56"/>
      <c r="E139" s="54"/>
      <c r="F139" s="57"/>
      <c r="G139" s="68">
        <v>111</v>
      </c>
      <c r="H139" s="69"/>
      <c r="I139" s="60"/>
      <c r="J139" s="61" t="s">
        <v>285</v>
      </c>
      <c r="K139" s="61" t="s">
        <v>28</v>
      </c>
      <c r="L139" s="61"/>
      <c r="M139" s="62"/>
      <c r="N139" s="61" t="s">
        <v>106</v>
      </c>
      <c r="O139" s="63"/>
      <c r="P139" s="76" t="s">
        <v>286</v>
      </c>
      <c r="Q139" s="65"/>
    </row>
    <row r="140" spans="1:17" ht="25.5">
      <c r="A140" s="53" t="s">
        <v>283</v>
      </c>
      <c r="B140" s="54"/>
      <c r="C140" s="55"/>
      <c r="D140" s="56"/>
      <c r="E140" s="54"/>
      <c r="F140" s="57"/>
      <c r="G140" s="68">
        <v>111</v>
      </c>
      <c r="H140" s="69"/>
      <c r="I140" s="60"/>
      <c r="J140" s="61" t="s">
        <v>287</v>
      </c>
      <c r="K140" s="61" t="s">
        <v>28</v>
      </c>
      <c r="L140" s="61"/>
      <c r="M140" s="62"/>
      <c r="N140" s="61" t="s">
        <v>106</v>
      </c>
      <c r="O140" s="63"/>
      <c r="P140" s="63"/>
      <c r="Q140" s="65"/>
    </row>
    <row r="141" spans="1:17" ht="25.5">
      <c r="A141" s="53" t="s">
        <v>283</v>
      </c>
      <c r="B141" s="54"/>
      <c r="C141" s="55"/>
      <c r="D141" s="56"/>
      <c r="E141" s="54"/>
      <c r="F141" s="57"/>
      <c r="G141" s="68">
        <v>111</v>
      </c>
      <c r="H141" s="69"/>
      <c r="I141" s="60"/>
      <c r="J141" s="61" t="s">
        <v>288</v>
      </c>
      <c r="K141" s="61"/>
      <c r="L141" s="61" t="s">
        <v>289</v>
      </c>
      <c r="M141" s="62"/>
      <c r="N141" s="61" t="s">
        <v>106</v>
      </c>
      <c r="O141" s="63"/>
      <c r="P141" s="63"/>
      <c r="Q141" s="65"/>
    </row>
    <row r="142" spans="1:17" ht="12.75">
      <c r="A142" s="17"/>
      <c r="B142" s="49"/>
      <c r="C142" s="50"/>
      <c r="D142" s="51"/>
      <c r="E142" s="49"/>
      <c r="F142" s="52"/>
      <c r="G142" s="71">
        <f>111*4</f>
        <v>444</v>
      </c>
      <c r="H142" s="24" t="s">
        <v>35</v>
      </c>
      <c r="I142" s="24"/>
      <c r="J142" s="26"/>
      <c r="K142" s="26"/>
      <c r="L142" s="26"/>
      <c r="M142" s="27"/>
      <c r="N142" s="26"/>
      <c r="O142" s="28"/>
      <c r="P142" s="28"/>
      <c r="Q142" s="29"/>
    </row>
    <row r="143" spans="1:17" ht="12.75">
      <c r="A143" s="53" t="s">
        <v>290</v>
      </c>
      <c r="B143" s="54" t="s">
        <v>73</v>
      </c>
      <c r="C143" s="55" t="s">
        <v>291</v>
      </c>
      <c r="D143" s="56">
        <v>2000</v>
      </c>
      <c r="E143" s="54">
        <v>10</v>
      </c>
      <c r="F143" s="57">
        <v>4</v>
      </c>
      <c r="G143" s="68">
        <v>11.02</v>
      </c>
      <c r="H143" s="69" t="s">
        <v>292</v>
      </c>
      <c r="I143" s="86" t="s">
        <v>293</v>
      </c>
      <c r="J143" s="61" t="s">
        <v>294</v>
      </c>
      <c r="K143" s="61"/>
      <c r="L143" s="61" t="s">
        <v>295</v>
      </c>
      <c r="M143" s="62"/>
      <c r="N143" s="61"/>
      <c r="O143" s="63"/>
      <c r="P143" s="63"/>
      <c r="Q143" s="65"/>
    </row>
    <row r="144" spans="1:17" ht="12.75">
      <c r="A144" s="53" t="s">
        <v>290</v>
      </c>
      <c r="B144" s="54"/>
      <c r="C144" s="55"/>
      <c r="D144" s="56"/>
      <c r="E144" s="54"/>
      <c r="F144" s="57"/>
      <c r="G144" s="68">
        <v>11.02</v>
      </c>
      <c r="H144" s="69" t="s">
        <v>292</v>
      </c>
      <c r="I144" s="86" t="s">
        <v>293</v>
      </c>
      <c r="J144" s="61" t="s">
        <v>296</v>
      </c>
      <c r="K144" s="61" t="s">
        <v>28</v>
      </c>
      <c r="L144" s="61" t="s">
        <v>297</v>
      </c>
      <c r="M144" s="62"/>
      <c r="N144" s="61"/>
      <c r="O144" s="63"/>
      <c r="P144" s="63"/>
      <c r="Q144" s="64" t="s">
        <v>298</v>
      </c>
    </row>
    <row r="145" spans="1:17" ht="12.75">
      <c r="A145" s="53" t="s">
        <v>290</v>
      </c>
      <c r="B145" s="54"/>
      <c r="C145" s="55"/>
      <c r="D145" s="56"/>
      <c r="E145" s="54"/>
      <c r="F145" s="57"/>
      <c r="G145" s="68">
        <v>11.02</v>
      </c>
      <c r="H145" s="69" t="s">
        <v>292</v>
      </c>
      <c r="I145" s="86" t="s">
        <v>293</v>
      </c>
      <c r="J145" s="61" t="s">
        <v>299</v>
      </c>
      <c r="K145" s="61" t="s">
        <v>28</v>
      </c>
      <c r="L145" s="61" t="s">
        <v>300</v>
      </c>
      <c r="M145" s="62"/>
      <c r="N145" s="61"/>
      <c r="O145" s="63"/>
      <c r="P145" s="63"/>
      <c r="Q145" s="65" t="s">
        <v>301</v>
      </c>
    </row>
    <row r="146" spans="1:17" ht="25.5">
      <c r="A146" s="53" t="s">
        <v>290</v>
      </c>
      <c r="B146" s="54"/>
      <c r="C146" s="55"/>
      <c r="D146" s="56"/>
      <c r="E146" s="54"/>
      <c r="F146" s="57"/>
      <c r="G146" s="68">
        <v>11.02</v>
      </c>
      <c r="H146" s="69" t="s">
        <v>292</v>
      </c>
      <c r="I146" s="86" t="s">
        <v>293</v>
      </c>
      <c r="J146" s="61" t="s">
        <v>302</v>
      </c>
      <c r="K146" s="61"/>
      <c r="L146" s="61" t="s">
        <v>303</v>
      </c>
      <c r="M146" s="62"/>
      <c r="N146" s="61"/>
      <c r="O146" s="63"/>
      <c r="P146" s="63"/>
      <c r="Q146" s="65"/>
    </row>
    <row r="147" spans="1:17" ht="12.75">
      <c r="A147" s="17"/>
      <c r="B147" s="49"/>
      <c r="C147" s="50"/>
      <c r="D147" s="51"/>
      <c r="E147" s="49"/>
      <c r="F147" s="52"/>
      <c r="G147" s="71">
        <f>SUM(G143:G146)</f>
        <v>44.08</v>
      </c>
      <c r="H147" s="24" t="s">
        <v>304</v>
      </c>
      <c r="I147" s="25"/>
      <c r="J147" s="26"/>
      <c r="K147" s="26"/>
      <c r="L147" s="26"/>
      <c r="M147" s="27"/>
      <c r="N147" s="26"/>
      <c r="O147" s="28"/>
      <c r="P147" s="28"/>
      <c r="Q147" s="29"/>
    </row>
    <row r="148" spans="1:17" ht="25.5">
      <c r="A148" s="53" t="s">
        <v>305</v>
      </c>
      <c r="B148" s="54" t="s">
        <v>21</v>
      </c>
      <c r="C148" s="55" t="s">
        <v>239</v>
      </c>
      <c r="D148" s="56">
        <v>2000</v>
      </c>
      <c r="E148" s="54"/>
      <c r="F148" s="57">
        <v>4</v>
      </c>
      <c r="G148" s="68">
        <v>29</v>
      </c>
      <c r="H148" s="69"/>
      <c r="I148" s="60"/>
      <c r="J148" s="61" t="s">
        <v>306</v>
      </c>
      <c r="K148" s="61" t="s">
        <v>28</v>
      </c>
      <c r="L148" s="61"/>
      <c r="M148" s="62"/>
      <c r="N148" s="61" t="s">
        <v>106</v>
      </c>
      <c r="O148" s="63"/>
      <c r="P148" s="76" t="s">
        <v>307</v>
      </c>
      <c r="Q148" s="64" t="s">
        <v>308</v>
      </c>
    </row>
    <row r="149" spans="1:17" ht="25.5">
      <c r="A149" s="53" t="s">
        <v>305</v>
      </c>
      <c r="B149" s="54"/>
      <c r="C149" s="55"/>
      <c r="D149" s="56"/>
      <c r="E149" s="54"/>
      <c r="F149" s="57"/>
      <c r="G149" s="68">
        <v>29</v>
      </c>
      <c r="H149" s="69"/>
      <c r="I149" s="60"/>
      <c r="J149" s="61" t="s">
        <v>309</v>
      </c>
      <c r="K149" s="61" t="s">
        <v>28</v>
      </c>
      <c r="L149" s="61"/>
      <c r="M149" s="62"/>
      <c r="N149" s="61" t="s">
        <v>106</v>
      </c>
      <c r="O149" s="63"/>
      <c r="P149" s="63"/>
      <c r="Q149" s="65"/>
    </row>
    <row r="150" spans="1:17" ht="25.5">
      <c r="A150" s="53" t="s">
        <v>305</v>
      </c>
      <c r="B150" s="54"/>
      <c r="C150" s="55"/>
      <c r="D150" s="56"/>
      <c r="E150" s="54"/>
      <c r="F150" s="57"/>
      <c r="G150" s="68">
        <v>29</v>
      </c>
      <c r="H150" s="69"/>
      <c r="I150" s="60"/>
      <c r="J150" s="61" t="s">
        <v>115</v>
      </c>
      <c r="K150" s="61" t="s">
        <v>28</v>
      </c>
      <c r="L150" s="61"/>
      <c r="M150" s="62"/>
      <c r="N150" s="61" t="s">
        <v>106</v>
      </c>
      <c r="O150" s="63"/>
      <c r="P150" s="63"/>
      <c r="Q150" s="65"/>
    </row>
    <row r="151" spans="1:17" ht="25.5">
      <c r="A151" s="53" t="s">
        <v>305</v>
      </c>
      <c r="B151" s="54"/>
      <c r="C151" s="55"/>
      <c r="D151" s="56"/>
      <c r="E151" s="54"/>
      <c r="F151" s="57"/>
      <c r="G151" s="68">
        <v>29</v>
      </c>
      <c r="H151" s="69"/>
      <c r="I151" s="60"/>
      <c r="J151" s="61" t="s">
        <v>310</v>
      </c>
      <c r="K151" s="61"/>
      <c r="L151" s="61" t="s">
        <v>287</v>
      </c>
      <c r="M151" s="62"/>
      <c r="N151" s="61" t="s">
        <v>106</v>
      </c>
      <c r="O151" s="63"/>
      <c r="P151" s="63"/>
      <c r="Q151" s="65"/>
    </row>
    <row r="152" spans="1:17" ht="12.75">
      <c r="A152" s="17"/>
      <c r="B152" s="49"/>
      <c r="C152" s="50"/>
      <c r="D152" s="51"/>
      <c r="E152" s="49"/>
      <c r="F152" s="52"/>
      <c r="G152" s="71">
        <f>SUM(G148:G151)</f>
        <v>116</v>
      </c>
      <c r="H152" s="24" t="s">
        <v>35</v>
      </c>
      <c r="I152" s="24"/>
      <c r="J152" s="26"/>
      <c r="K152" s="26"/>
      <c r="L152" s="26"/>
      <c r="M152" s="27"/>
      <c r="N152" s="26"/>
      <c r="O152" s="28"/>
      <c r="P152" s="28"/>
      <c r="Q152" s="29"/>
    </row>
    <row r="153" spans="1:17" ht="12.75">
      <c r="A153" s="53" t="s">
        <v>311</v>
      </c>
      <c r="B153" s="54" t="s">
        <v>21</v>
      </c>
      <c r="C153" s="55" t="s">
        <v>209</v>
      </c>
      <c r="D153" s="56">
        <v>2001</v>
      </c>
      <c r="E153" s="54"/>
      <c r="F153" s="57" t="s">
        <v>312</v>
      </c>
      <c r="G153" s="54"/>
      <c r="H153" s="69"/>
      <c r="I153" s="60"/>
      <c r="J153" s="61"/>
      <c r="K153" s="61"/>
      <c r="L153" s="61"/>
      <c r="M153" s="62"/>
      <c r="N153" s="61"/>
      <c r="O153" s="63"/>
      <c r="P153" s="63"/>
      <c r="Q153" s="65"/>
    </row>
    <row r="154" spans="1:17" ht="12.75">
      <c r="A154" s="17"/>
      <c r="B154" s="49"/>
      <c r="C154" s="50"/>
      <c r="D154" s="51"/>
      <c r="E154" s="49"/>
      <c r="F154" s="52"/>
      <c r="G154" s="49"/>
      <c r="H154" s="24"/>
      <c r="I154" s="25"/>
      <c r="J154" s="26"/>
      <c r="K154" s="26"/>
      <c r="L154" s="26"/>
      <c r="M154" s="27"/>
      <c r="N154" s="26"/>
      <c r="O154" s="28"/>
      <c r="P154" s="28"/>
      <c r="Q154" s="29"/>
    </row>
    <row r="155" spans="1:17" ht="25.5">
      <c r="A155" s="53" t="s">
        <v>313</v>
      </c>
      <c r="B155" s="54"/>
      <c r="C155" s="55"/>
      <c r="D155" s="82"/>
      <c r="E155" s="54"/>
      <c r="F155" s="57"/>
      <c r="G155" s="54"/>
      <c r="H155" s="69"/>
      <c r="I155" s="60"/>
      <c r="J155" s="61" t="s">
        <v>314</v>
      </c>
      <c r="K155" s="61"/>
      <c r="L155" s="61"/>
      <c r="M155" s="62"/>
      <c r="N155" s="61"/>
      <c r="O155" s="92" t="s">
        <v>315</v>
      </c>
      <c r="P155" s="63"/>
      <c r="Q155" s="64" t="s">
        <v>316</v>
      </c>
    </row>
    <row r="156" spans="1:17" ht="25.5">
      <c r="A156" s="53"/>
      <c r="B156" s="54"/>
      <c r="C156" s="55"/>
      <c r="D156" s="56"/>
      <c r="E156" s="54"/>
      <c r="F156" s="57"/>
      <c r="G156" s="54"/>
      <c r="H156" s="69"/>
      <c r="I156" s="60"/>
      <c r="J156" s="61" t="s">
        <v>317</v>
      </c>
      <c r="K156" s="61"/>
      <c r="L156" s="61"/>
      <c r="M156" s="62"/>
      <c r="N156" s="61"/>
      <c r="O156" s="92" t="s">
        <v>318</v>
      </c>
      <c r="P156" s="63"/>
      <c r="Q156" s="65" t="s">
        <v>319</v>
      </c>
    </row>
    <row r="157" spans="1:17" ht="12.75">
      <c r="A157" s="17"/>
      <c r="B157" s="49"/>
      <c r="C157" s="50"/>
      <c r="D157" s="51"/>
      <c r="E157" s="49"/>
      <c r="F157" s="52"/>
      <c r="G157" s="49"/>
      <c r="H157" s="24"/>
      <c r="I157" s="25"/>
      <c r="J157" s="26"/>
      <c r="K157" s="26"/>
      <c r="L157" s="26"/>
      <c r="M157" s="27"/>
      <c r="N157" s="26"/>
      <c r="O157" s="28"/>
      <c r="P157" s="28"/>
      <c r="Q157" s="29"/>
    </row>
    <row r="158" spans="1:17" ht="25.5">
      <c r="A158" s="53" t="s">
        <v>320</v>
      </c>
      <c r="B158" s="54" t="s">
        <v>21</v>
      </c>
      <c r="C158" s="55" t="s">
        <v>113</v>
      </c>
      <c r="D158" s="56">
        <v>2000</v>
      </c>
      <c r="E158" s="54"/>
      <c r="F158" s="57">
        <v>5</v>
      </c>
      <c r="G158" s="68">
        <v>666.8</v>
      </c>
      <c r="H158" s="69"/>
      <c r="I158" s="60"/>
      <c r="J158" s="61" t="s">
        <v>321</v>
      </c>
      <c r="K158" s="61" t="s">
        <v>28</v>
      </c>
      <c r="L158" s="61"/>
      <c r="M158" s="62"/>
      <c r="N158" s="61" t="s">
        <v>106</v>
      </c>
      <c r="O158" s="63"/>
      <c r="P158" s="82" t="s">
        <v>322</v>
      </c>
      <c r="Q158" s="64" t="s">
        <v>323</v>
      </c>
    </row>
    <row r="159" spans="1:17" ht="25.5">
      <c r="A159" s="53" t="s">
        <v>320</v>
      </c>
      <c r="B159" s="54"/>
      <c r="C159" s="55"/>
      <c r="D159" s="56"/>
      <c r="E159" s="54"/>
      <c r="F159" s="57"/>
      <c r="G159" s="68">
        <v>664.3</v>
      </c>
      <c r="H159" s="69"/>
      <c r="I159" s="60"/>
      <c r="J159" s="61" t="s">
        <v>324</v>
      </c>
      <c r="K159" s="61" t="s">
        <v>28</v>
      </c>
      <c r="L159" s="61"/>
      <c r="M159" s="62"/>
      <c r="N159" s="61" t="s">
        <v>106</v>
      </c>
      <c r="O159" s="63"/>
      <c r="P159" s="63"/>
      <c r="Q159" s="65"/>
    </row>
    <row r="160" spans="1:17" ht="25.5">
      <c r="A160" s="53" t="s">
        <v>320</v>
      </c>
      <c r="B160" s="54"/>
      <c r="C160" s="55"/>
      <c r="D160" s="56"/>
      <c r="E160" s="54"/>
      <c r="F160" s="57"/>
      <c r="G160" s="68">
        <v>407</v>
      </c>
      <c r="H160" s="69"/>
      <c r="I160" s="60"/>
      <c r="J160" s="61" t="s">
        <v>325</v>
      </c>
      <c r="K160" s="61" t="s">
        <v>28</v>
      </c>
      <c r="L160" s="61"/>
      <c r="M160" s="62"/>
      <c r="N160" s="61" t="s">
        <v>106</v>
      </c>
      <c r="O160" s="63"/>
      <c r="P160" s="63"/>
      <c r="Q160" s="65"/>
    </row>
    <row r="161" spans="1:17" ht="25.5">
      <c r="A161" s="53" t="s">
        <v>320</v>
      </c>
      <c r="B161" s="54"/>
      <c r="C161" s="55"/>
      <c r="D161" s="56"/>
      <c r="E161" s="54"/>
      <c r="F161" s="57"/>
      <c r="G161" s="68">
        <v>401</v>
      </c>
      <c r="H161" s="69"/>
      <c r="I161" s="60"/>
      <c r="J161" s="61" t="s">
        <v>326</v>
      </c>
      <c r="K161" s="61" t="s">
        <v>28</v>
      </c>
      <c r="L161" s="61"/>
      <c r="M161" s="62"/>
      <c r="N161" s="61" t="s">
        <v>106</v>
      </c>
      <c r="O161" s="63"/>
      <c r="P161" s="63"/>
      <c r="Q161" s="65"/>
    </row>
    <row r="162" spans="1:17" ht="25.5">
      <c r="A162" s="53" t="s">
        <v>320</v>
      </c>
      <c r="B162" s="54"/>
      <c r="C162" s="55"/>
      <c r="D162" s="56"/>
      <c r="E162" s="54"/>
      <c r="F162" s="57"/>
      <c r="G162" s="68">
        <v>369</v>
      </c>
      <c r="H162" s="69"/>
      <c r="I162" s="60"/>
      <c r="J162" s="61" t="s">
        <v>327</v>
      </c>
      <c r="K162" s="61"/>
      <c r="L162" s="61" t="s">
        <v>328</v>
      </c>
      <c r="M162" s="62"/>
      <c r="N162" s="61" t="s">
        <v>106</v>
      </c>
      <c r="O162" s="63"/>
      <c r="P162" s="63"/>
      <c r="Q162" s="65"/>
    </row>
    <row r="163" spans="1:17" ht="12.75">
      <c r="A163" s="17"/>
      <c r="B163" s="49"/>
      <c r="C163" s="50"/>
      <c r="D163" s="51"/>
      <c r="E163" s="49"/>
      <c r="F163" s="52"/>
      <c r="G163" s="71">
        <f>SUM(G158:G162)</f>
        <v>2508.1</v>
      </c>
      <c r="H163" s="24" t="s">
        <v>35</v>
      </c>
      <c r="I163" s="24"/>
      <c r="J163" s="26"/>
      <c r="K163" s="26"/>
      <c r="L163" s="26"/>
      <c r="M163" s="27"/>
      <c r="N163" s="26"/>
      <c r="O163" s="28"/>
      <c r="P163" s="28"/>
      <c r="Q163" s="29"/>
    </row>
    <row r="164" spans="1:17" ht="25.5">
      <c r="A164" s="53" t="s">
        <v>329</v>
      </c>
      <c r="B164" s="54" t="s">
        <v>21</v>
      </c>
      <c r="C164" s="55" t="s">
        <v>259</v>
      </c>
      <c r="D164" s="56">
        <v>2000</v>
      </c>
      <c r="E164" s="54"/>
      <c r="F164" s="57">
        <v>5</v>
      </c>
      <c r="G164" s="68">
        <v>6.9</v>
      </c>
      <c r="H164" s="69"/>
      <c r="I164" s="60"/>
      <c r="J164" s="61" t="s">
        <v>41</v>
      </c>
      <c r="K164" s="61"/>
      <c r="L164" s="61" t="s">
        <v>330</v>
      </c>
      <c r="M164" s="62"/>
      <c r="N164" s="61" t="s">
        <v>106</v>
      </c>
      <c r="O164" s="63"/>
      <c r="P164" s="76" t="s">
        <v>331</v>
      </c>
      <c r="Q164" s="64" t="s">
        <v>332</v>
      </c>
    </row>
    <row r="165" spans="1:17" ht="25.5">
      <c r="A165" s="53" t="s">
        <v>329</v>
      </c>
      <c r="B165" s="54"/>
      <c r="C165" s="55"/>
      <c r="D165" s="56"/>
      <c r="E165" s="54"/>
      <c r="F165" s="57"/>
      <c r="G165" s="68">
        <v>6.44</v>
      </c>
      <c r="H165" s="69"/>
      <c r="I165" s="60"/>
      <c r="J165" s="61" t="s">
        <v>115</v>
      </c>
      <c r="K165" s="61" t="s">
        <v>28</v>
      </c>
      <c r="L165" s="61" t="s">
        <v>333</v>
      </c>
      <c r="M165" s="62"/>
      <c r="N165" s="61" t="s">
        <v>106</v>
      </c>
      <c r="O165" s="63"/>
      <c r="P165" s="63"/>
      <c r="Q165" s="65"/>
    </row>
    <row r="166" spans="1:17" ht="25.5">
      <c r="A166" s="53" t="s">
        <v>329</v>
      </c>
      <c r="B166" s="54"/>
      <c r="C166" s="55"/>
      <c r="D166" s="56"/>
      <c r="E166" s="54"/>
      <c r="F166" s="57"/>
      <c r="G166" s="68">
        <v>9.4</v>
      </c>
      <c r="H166" s="69"/>
      <c r="I166" s="60"/>
      <c r="J166" s="61" t="s">
        <v>47</v>
      </c>
      <c r="K166" s="61" t="s">
        <v>28</v>
      </c>
      <c r="L166" s="61"/>
      <c r="M166" s="62"/>
      <c r="N166" s="61" t="s">
        <v>106</v>
      </c>
      <c r="O166" s="63"/>
      <c r="P166" s="63"/>
      <c r="Q166" s="65"/>
    </row>
    <row r="167" spans="1:17" ht="25.5">
      <c r="A167" s="53" t="s">
        <v>329</v>
      </c>
      <c r="B167" s="54"/>
      <c r="C167" s="55"/>
      <c r="D167" s="56"/>
      <c r="E167" s="54"/>
      <c r="F167" s="57"/>
      <c r="G167" s="68">
        <v>6.3</v>
      </c>
      <c r="H167" s="69"/>
      <c r="I167" s="60"/>
      <c r="J167" s="61" t="s">
        <v>334</v>
      </c>
      <c r="K167" s="61" t="s">
        <v>28</v>
      </c>
      <c r="L167" s="61" t="s">
        <v>335</v>
      </c>
      <c r="M167" s="62"/>
      <c r="N167" s="61" t="s">
        <v>106</v>
      </c>
      <c r="O167" s="63"/>
      <c r="P167" s="63"/>
      <c r="Q167" s="65"/>
    </row>
    <row r="168" spans="1:17" ht="25.5">
      <c r="A168" s="53" t="s">
        <v>329</v>
      </c>
      <c r="B168" s="54"/>
      <c r="C168" s="55"/>
      <c r="D168" s="56"/>
      <c r="E168" s="54"/>
      <c r="F168" s="57"/>
      <c r="G168" s="68">
        <v>6.35</v>
      </c>
      <c r="H168" s="69"/>
      <c r="I168" s="60"/>
      <c r="J168" s="61" t="s">
        <v>336</v>
      </c>
      <c r="K168" s="61"/>
      <c r="L168" s="61" t="s">
        <v>337</v>
      </c>
      <c r="M168" s="62"/>
      <c r="N168" s="61" t="s">
        <v>106</v>
      </c>
      <c r="O168" s="63"/>
      <c r="P168" s="63"/>
      <c r="Q168" s="65"/>
    </row>
    <row r="169" spans="1:17" ht="12.75">
      <c r="A169" s="17"/>
      <c r="B169" s="49"/>
      <c r="C169" s="50"/>
      <c r="D169" s="51"/>
      <c r="E169" s="49"/>
      <c r="F169" s="52"/>
      <c r="G169" s="71">
        <f>SUM(G164:G168)</f>
        <v>35.39</v>
      </c>
      <c r="H169" s="24" t="s">
        <v>131</v>
      </c>
      <c r="I169" s="24"/>
      <c r="J169" s="26"/>
      <c r="K169" s="26"/>
      <c r="L169" s="26"/>
      <c r="M169" s="27"/>
      <c r="N169" s="26"/>
      <c r="O169" s="28"/>
      <c r="P169" s="28"/>
      <c r="Q169" s="29"/>
    </row>
    <row r="170" spans="1:17" ht="12.75">
      <c r="A170" s="53" t="s">
        <v>338</v>
      </c>
      <c r="B170" s="54"/>
      <c r="C170" s="55" t="s">
        <v>189</v>
      </c>
      <c r="D170" s="56">
        <v>2002</v>
      </c>
      <c r="E170" s="54"/>
      <c r="F170" s="57"/>
      <c r="G170" s="54"/>
      <c r="H170" s="69"/>
      <c r="I170" s="60"/>
      <c r="J170" s="61"/>
      <c r="K170" s="61"/>
      <c r="L170" s="61"/>
      <c r="M170" s="62"/>
      <c r="N170" s="61"/>
      <c r="O170" s="63"/>
      <c r="P170" s="63"/>
      <c r="Q170" s="65"/>
    </row>
    <row r="171" spans="1:17" ht="12.75">
      <c r="A171" s="17"/>
      <c r="B171" s="49"/>
      <c r="C171" s="50"/>
      <c r="D171" s="51"/>
      <c r="E171" s="49"/>
      <c r="F171" s="52"/>
      <c r="G171" s="49"/>
      <c r="H171" s="24"/>
      <c r="I171" s="25"/>
      <c r="J171" s="26"/>
      <c r="K171" s="26"/>
      <c r="L171" s="26"/>
      <c r="M171" s="27"/>
      <c r="N171" s="26"/>
      <c r="O171" s="28"/>
      <c r="P171" s="28"/>
      <c r="Q171" s="29"/>
    </row>
    <row r="172" spans="1:17" ht="25.5">
      <c r="A172" s="53" t="s">
        <v>339</v>
      </c>
      <c r="B172" s="54" t="s">
        <v>21</v>
      </c>
      <c r="C172" s="55" t="s">
        <v>361</v>
      </c>
      <c r="D172" s="56">
        <v>2002</v>
      </c>
      <c r="E172" s="54"/>
      <c r="F172" s="57">
        <v>4</v>
      </c>
      <c r="G172" s="69" t="s">
        <v>340</v>
      </c>
      <c r="H172" s="69"/>
      <c r="I172" s="60"/>
      <c r="J172" s="61"/>
      <c r="K172" s="61" t="s">
        <v>341</v>
      </c>
      <c r="L172" s="61"/>
      <c r="M172" s="62"/>
      <c r="N172" s="61"/>
      <c r="O172" s="63"/>
      <c r="P172" s="63"/>
      <c r="Q172" s="65" t="s">
        <v>342</v>
      </c>
    </row>
    <row r="173" spans="1:17" ht="25.5">
      <c r="A173" s="53"/>
      <c r="B173" s="54"/>
      <c r="C173" s="55"/>
      <c r="D173" s="56"/>
      <c r="E173" s="54"/>
      <c r="F173" s="57"/>
      <c r="G173" s="69"/>
      <c r="H173" s="69"/>
      <c r="I173" s="60"/>
      <c r="J173" s="61"/>
      <c r="K173" s="61" t="s">
        <v>343</v>
      </c>
      <c r="L173" s="61"/>
      <c r="M173" s="62"/>
      <c r="N173" s="61"/>
      <c r="O173" s="63"/>
      <c r="P173" s="63"/>
      <c r="Q173" s="65"/>
    </row>
    <row r="174" spans="1:17" ht="12.75">
      <c r="A174" s="53"/>
      <c r="B174" s="54"/>
      <c r="C174" s="55"/>
      <c r="D174" s="56"/>
      <c r="E174" s="54"/>
      <c r="F174" s="57"/>
      <c r="G174" s="69"/>
      <c r="H174" s="69"/>
      <c r="I174" s="60"/>
      <c r="J174" s="61"/>
      <c r="K174" s="61" t="s">
        <v>344</v>
      </c>
      <c r="L174" s="61"/>
      <c r="M174" s="62"/>
      <c r="N174" s="61"/>
      <c r="O174" s="63"/>
      <c r="P174" s="63"/>
      <c r="Q174" s="65"/>
    </row>
    <row r="175" spans="1:17" ht="13.5" thickBot="1">
      <c r="A175" s="93"/>
      <c r="B175" s="94"/>
      <c r="C175" s="50"/>
      <c r="D175" s="51"/>
      <c r="E175" s="49"/>
      <c r="F175" s="52"/>
      <c r="G175" s="49"/>
      <c r="H175" s="95"/>
      <c r="I175" s="96"/>
      <c r="J175" s="97"/>
      <c r="K175" s="98" t="s">
        <v>345</v>
      </c>
      <c r="L175" s="97"/>
      <c r="M175" s="98"/>
      <c r="N175" s="97"/>
      <c r="O175" s="99"/>
      <c r="P175" s="99"/>
      <c r="Q175" s="100"/>
    </row>
    <row r="176" spans="2:11" ht="12.75">
      <c r="B176" s="101" t="s">
        <v>0</v>
      </c>
      <c r="C176" s="3"/>
      <c r="D176" s="102"/>
      <c r="E176" s="103"/>
      <c r="F176" s="104"/>
      <c r="G176" s="105"/>
      <c r="K176" s="109" t="s">
        <v>346</v>
      </c>
    </row>
    <row r="177" spans="2:7" ht="12.75">
      <c r="B177" s="53"/>
      <c r="C177" s="55"/>
      <c r="D177" s="56"/>
      <c r="E177" s="54"/>
      <c r="F177" s="57"/>
      <c r="G177" s="111"/>
    </row>
    <row r="178" spans="2:7" ht="12.75">
      <c r="B178" s="112" t="s">
        <v>347</v>
      </c>
      <c r="C178" s="55"/>
      <c r="D178" s="56"/>
      <c r="E178" s="54"/>
      <c r="F178" s="57"/>
      <c r="G178" s="111"/>
    </row>
    <row r="179" spans="2:7" ht="12.75">
      <c r="B179" s="113" t="s">
        <v>348</v>
      </c>
      <c r="C179" s="55"/>
      <c r="D179" s="56"/>
      <c r="E179" s="54" t="s">
        <v>349</v>
      </c>
      <c r="F179" s="57"/>
      <c r="G179" s="111"/>
    </row>
    <row r="180" spans="2:7" ht="12.75">
      <c r="B180" s="113" t="s">
        <v>350</v>
      </c>
      <c r="C180" s="55"/>
      <c r="D180" s="56" t="s">
        <v>351</v>
      </c>
      <c r="E180" s="54"/>
      <c r="F180" s="57"/>
      <c r="G180" s="111"/>
    </row>
    <row r="181" spans="2:7" ht="12.75">
      <c r="B181" s="113" t="s">
        <v>352</v>
      </c>
      <c r="C181" s="55"/>
      <c r="D181" s="56"/>
      <c r="E181" s="54" t="s">
        <v>353</v>
      </c>
      <c r="F181" s="57"/>
      <c r="G181" s="111"/>
    </row>
    <row r="182" spans="2:7" ht="12.75">
      <c r="B182" s="113" t="s">
        <v>354</v>
      </c>
      <c r="C182" s="55"/>
      <c r="D182" s="56"/>
      <c r="E182" s="54" t="s">
        <v>355</v>
      </c>
      <c r="F182" s="57"/>
      <c r="G182" s="111"/>
    </row>
    <row r="183" spans="2:7" ht="12.75">
      <c r="B183" s="53"/>
      <c r="C183" s="55"/>
      <c r="D183" s="56"/>
      <c r="E183" s="54"/>
      <c r="F183" s="57"/>
      <c r="G183" s="111"/>
    </row>
    <row r="184" spans="2:7" ht="13.5" thickBot="1">
      <c r="B184" s="38"/>
      <c r="C184" s="40"/>
      <c r="D184" s="41"/>
      <c r="E184" s="39"/>
      <c r="F184" s="42"/>
      <c r="G184" s="114"/>
    </row>
  </sheetData>
  <mergeCells count="3">
    <mergeCell ref="B2:G2"/>
    <mergeCell ref="H2:I2"/>
    <mergeCell ref="C4:D4"/>
  </mergeCells>
  <hyperlinks>
    <hyperlink ref="Q26" r:id="rId1" display="http://strategis.ic.gc.ca/SSG/sf05334e.html"/>
    <hyperlink ref="Q21" r:id="rId2" display="http://www.ibpt.be/ibpt.htm"/>
    <hyperlink ref="Q47" r:id="rId3" display="http://www.mintc.fi/www/sivut/english/tele/telecommunications/index.html"/>
    <hyperlink ref="Q7" r:id="rId4" display="http://auction2.aca.gov.au/AUCTION.HTM"/>
    <hyperlink ref="Q14" r:id="rId5" display="http://www.rtr.at"/>
    <hyperlink ref="Q41" r:id="rId6" display="http://search.ctu.cz/search-tcl.php"/>
    <hyperlink ref="Q43" r:id="rId7" display="http://www.tst.dk/index_uk.htm"/>
    <hyperlink ref="Q45" r:id="rId8" display="http://www.sa.ee/sa/lcd.html"/>
    <hyperlink ref="Q52" r:id="rId9" display="http://www.art-telecom.fr/dossiers/umts/res-umts-som.htm"/>
    <hyperlink ref="Q62" r:id="rId10" display="http://www.eett.gr/eng_pages/telec/umts/Main.htm"/>
    <hyperlink ref="Q55" r:id="rId11" display="http://www.regtp.de/"/>
    <hyperlink ref="Q66" r:id="rId12" display="http://www.hif.hu/index1e.htm"/>
    <hyperlink ref="Q70" r:id="rId13" display="http://www.postel.go.id/postel_grp_eng/"/>
    <hyperlink ref="Q72" r:id="rId14" display="http://www.odtr.ie/"/>
    <hyperlink ref="Q76" r:id="rId15" display="http://www.moc.gov.il/new/documents/lect_e_28.02.01.ppt"/>
    <hyperlink ref="Q79" r:id="rId16" display="http://www.comunicazioni.it/umts/umts_e/index.htm"/>
    <hyperlink ref="Q85" r:id="rId17" display="http://www.our.org.jm/index.shtml"/>
    <hyperlink ref="Q100" r:id="rId18" display="http://www.etat.lu/ILT/co/new/../docs/umts-gouv.html"/>
    <hyperlink ref="Q101" r:id="rId19" display="http://www.etat.lu/ILT"/>
    <hyperlink ref="Q103" r:id="rId20" display="http://www.cmc.gov.my/dis-papers/IMT-2000_discussion_paper.pdf"/>
    <hyperlink ref="Q117" r:id="rId21" display="http://www.ml.gov.pl/english/documents/index.html"/>
    <hyperlink ref="Q112" r:id="rId22" display="http://www.npt.no/english/E_fagomraader/frekvensforvaltning/3G/3g_recommendation.html"/>
    <hyperlink ref="Q107" r:id="rId23" display="http://www.med.govt.nz/pbt/auctions/conclusionpt1.html"/>
    <hyperlink ref="Q121" r:id="rId24" display="http://www.icp.pt/umts/actual/actual_04.html"/>
    <hyperlink ref="Q128" r:id="rId25" display="http://www.ida.gov.sg/Website/IDAhome.nsf/Home?OpenForm"/>
    <hyperlink ref="Q132" r:id="rId26" display="http://www.telecom.gov.sk/"/>
    <hyperlink ref="Q164" r:id="rId27" display="http://www.radio.gov.uk/publication/press/2000/27apr00.htm"/>
    <hyperlink ref="Q136" r:id="rId28" display="http://satra.gov.za/satra/PublicationDetails.cfm?PubId=101"/>
    <hyperlink ref="Q144" r:id="rId29" display="http://www.pts.se/index_eng.asp?avdelning=hem_english&amp;language=eng"/>
    <hyperlink ref="Q148" r:id="rId30" display="http://www.bakom.ch/fre/subsubpage/document/240/1548"/>
    <hyperlink ref="Q158" r:id="rId31" display="http://www.minvenw.nl/dgtp/home/docs/98989_022.pdf"/>
    <hyperlink ref="Q155" r:id="rId32" display="http://www.motc.go.th/index.html"/>
    <hyperlink ref="B179" r:id="rId33" display="http://www.3gnewsroom.com/country/index.shtml"/>
    <hyperlink ref="Q32" r:id="rId34" display="http://www.subtel.cl/"/>
    <hyperlink ref="Q39" r:id="rId35" display="http://www.telekom.hr/"/>
    <hyperlink ref="B176" r:id="rId36" display="http://www.itu.int/home/copyright/index.html"/>
    <hyperlink ref="B181" r:id="rId37" display="http://www.totaltele.com/forum/default.asp?forumID=85"/>
    <hyperlink ref="B182" r:id="rId38" display="http://www.wirelessnewsfactor.com/perl/story/8235.html"/>
  </hyperlinks>
  <printOptions/>
  <pageMargins left="0.75" right="0.75" top="1" bottom="1" header="0.5" footer="0.5"/>
  <pageSetup horizontalDpi="600" verticalDpi="600" orientation="portrait" paperSize="9" r:id="rId41"/>
  <legacy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POOL</dc:creator>
  <cp:keywords/>
  <dc:description/>
  <cp:lastModifiedBy>Barmes</cp:lastModifiedBy>
  <dcterms:created xsi:type="dcterms:W3CDTF">2001-08-28T14:56:40Z</dcterms:created>
  <dcterms:modified xsi:type="dcterms:W3CDTF">2001-09-27T12:55:09Z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